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C:\Users\Fernanda Nogueira\Desktop\LANAGRO\PREGÃO 9 2020 ITENS URGENTES SRP\"/>
    </mc:Choice>
  </mc:AlternateContent>
  <xr:revisionPtr revIDLastSave="0" documentId="8_{804B3279-AFA6-42E8-BEEE-D0E6CBD6DE4A}" xr6:coauthVersionLast="45" xr6:coauthVersionMax="45" xr10:uidLastSave="{00000000-0000-0000-0000-000000000000}"/>
  <bookViews>
    <workbookView xWindow="-120" yWindow="-120" windowWidth="20730" windowHeight="11160" tabRatio="500" xr2:uid="{00000000-000D-0000-FFFF-FFFF00000000}"/>
  </bookViews>
  <sheets>
    <sheet name="ANEXO I-A VERSÃO FINAL" sheetId="1" r:id="rId1"/>
    <sheet name="ITENS EXCLUÍDOS " sheetId="2" r:id="rId2"/>
  </sheets>
  <definedNames>
    <definedName name="_xlnm._FilterDatabase" localSheetId="0" hidden="1">'ANEXO I-A VERSÃO FINAL'!$A$6:$AG$87</definedName>
  </definedNames>
  <calcPr calcId="181029"/>
  <extLst>
    <ext xmlns:xcalcf="http://schemas.microsoft.com/office/spreadsheetml/2018/calcfeatures" uri="{B58B0392-4F1F-4190-BB64-5DF3571DCE5F}">
      <xcalcf:calcFeatures>
        <xcalcf:feature name="microsoft.com:RD"/>
        <xcalcf:feature name="microsoft.com:FV"/>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P8" i="2" l="1"/>
  <c r="Q8" i="2"/>
  <c r="S8" i="2" s="1"/>
  <c r="P9" i="2"/>
  <c r="Q9" i="2"/>
  <c r="S9" i="2" s="1"/>
  <c r="P10" i="2"/>
  <c r="Q10" i="2"/>
  <c r="S10" i="2"/>
  <c r="Q87" i="1" l="1"/>
  <c r="S87" i="1" s="1"/>
  <c r="P87" i="1"/>
  <c r="Q86" i="1"/>
  <c r="S86" i="1" s="1"/>
  <c r="P86" i="1"/>
  <c r="Q85" i="1"/>
  <c r="S85" i="1" s="1"/>
  <c r="P85" i="1"/>
  <c r="Q84" i="1"/>
  <c r="S84" i="1" s="1"/>
  <c r="P84" i="1"/>
  <c r="Q83" i="1"/>
  <c r="S83" i="1" s="1"/>
  <c r="P83" i="1"/>
  <c r="Q82" i="1"/>
  <c r="S82" i="1" s="1"/>
  <c r="P82" i="1"/>
  <c r="Q81" i="1"/>
  <c r="S81" i="1" s="1"/>
  <c r="P81" i="1"/>
  <c r="Q80" i="1"/>
  <c r="S80" i="1" s="1"/>
  <c r="P80" i="1"/>
  <c r="Q79" i="1"/>
  <c r="S79" i="1" s="1"/>
  <c r="P79" i="1"/>
  <c r="Q78" i="1"/>
  <c r="S78" i="1" s="1"/>
  <c r="P78" i="1"/>
  <c r="Q77" i="1"/>
  <c r="S77" i="1" s="1"/>
  <c r="P77" i="1"/>
  <c r="Q76" i="1"/>
  <c r="S76" i="1" s="1"/>
  <c r="P76" i="1"/>
  <c r="Q75" i="1"/>
  <c r="S75" i="1" s="1"/>
  <c r="P75" i="1"/>
  <c r="Q74" i="1"/>
  <c r="S74" i="1" s="1"/>
  <c r="P74" i="1"/>
  <c r="Q73" i="1"/>
  <c r="S73" i="1" s="1"/>
  <c r="P73" i="1"/>
  <c r="Q72" i="1"/>
  <c r="S72" i="1" s="1"/>
  <c r="P72" i="1"/>
  <c r="Q71" i="1"/>
  <c r="S71" i="1" s="1"/>
  <c r="P71" i="1"/>
  <c r="Q70" i="1"/>
  <c r="S70" i="1" s="1"/>
  <c r="P70" i="1"/>
  <c r="Q69" i="1"/>
  <c r="S69" i="1" s="1"/>
  <c r="P69" i="1"/>
  <c r="Q68" i="1"/>
  <c r="S68" i="1" s="1"/>
  <c r="P68" i="1"/>
  <c r="Q67" i="1"/>
  <c r="S67" i="1" s="1"/>
  <c r="P67" i="1"/>
  <c r="Q66" i="1"/>
  <c r="S66" i="1" s="1"/>
  <c r="P66" i="1"/>
  <c r="Q65" i="1"/>
  <c r="S65" i="1" s="1"/>
  <c r="P65" i="1"/>
  <c r="Q64" i="1"/>
  <c r="S64" i="1" s="1"/>
  <c r="P64" i="1"/>
  <c r="Q63" i="1"/>
  <c r="S63" i="1" s="1"/>
  <c r="P63" i="1"/>
  <c r="Q62" i="1"/>
  <c r="S62" i="1" s="1"/>
  <c r="P62" i="1"/>
  <c r="Q61" i="1"/>
  <c r="S61" i="1" s="1"/>
  <c r="P61" i="1"/>
  <c r="Q60" i="1"/>
  <c r="S60" i="1" s="1"/>
  <c r="P60" i="1"/>
  <c r="Q59" i="1"/>
  <c r="S59" i="1" s="1"/>
  <c r="P59" i="1"/>
  <c r="Q58" i="1"/>
  <c r="S58" i="1" s="1"/>
  <c r="P58" i="1"/>
  <c r="Q57" i="1"/>
  <c r="S57" i="1" s="1"/>
  <c r="P57" i="1"/>
  <c r="Q56" i="1"/>
  <c r="S56" i="1" s="1"/>
  <c r="P56" i="1"/>
  <c r="Q55" i="1"/>
  <c r="S55" i="1" s="1"/>
  <c r="P55" i="1"/>
  <c r="Q54" i="1"/>
  <c r="S54" i="1" s="1"/>
  <c r="P54" i="1"/>
  <c r="Q53" i="1"/>
  <c r="S53" i="1" s="1"/>
  <c r="P53" i="1"/>
  <c r="Q52" i="1"/>
  <c r="S52" i="1" s="1"/>
  <c r="P52" i="1"/>
  <c r="Q51" i="1"/>
  <c r="S51" i="1" s="1"/>
  <c r="P51" i="1"/>
  <c r="Q50" i="1"/>
  <c r="S50" i="1" s="1"/>
  <c r="P50" i="1"/>
  <c r="Q49" i="1"/>
  <c r="S49" i="1" s="1"/>
  <c r="P49" i="1"/>
  <c r="Q48" i="1"/>
  <c r="S48" i="1" s="1"/>
  <c r="P48" i="1"/>
  <c r="Q47" i="1"/>
  <c r="S47" i="1" s="1"/>
  <c r="P47" i="1"/>
  <c r="Q46" i="1"/>
  <c r="S46" i="1" s="1"/>
  <c r="P46" i="1"/>
  <c r="Q45" i="1"/>
  <c r="S45" i="1" s="1"/>
  <c r="P45" i="1"/>
  <c r="Q44" i="1"/>
  <c r="S44" i="1" s="1"/>
  <c r="P44" i="1"/>
  <c r="Q43" i="1"/>
  <c r="S43" i="1" s="1"/>
  <c r="P43" i="1"/>
  <c r="Q42" i="1"/>
  <c r="S42" i="1" s="1"/>
  <c r="P42" i="1"/>
  <c r="Q41" i="1"/>
  <c r="S41" i="1" s="1"/>
  <c r="P41" i="1"/>
  <c r="Q40" i="1"/>
  <c r="S40" i="1" s="1"/>
  <c r="P40" i="1"/>
  <c r="Q39" i="1"/>
  <c r="S39" i="1" s="1"/>
  <c r="P39" i="1"/>
  <c r="Q38" i="1"/>
  <c r="S38" i="1" s="1"/>
  <c r="P38" i="1"/>
  <c r="Q37" i="1"/>
  <c r="S37" i="1" s="1"/>
  <c r="P37" i="1"/>
  <c r="Q36" i="1"/>
  <c r="S36" i="1" s="1"/>
  <c r="P36" i="1"/>
  <c r="Q35" i="1"/>
  <c r="S35" i="1" s="1"/>
  <c r="P35" i="1"/>
  <c r="Q34" i="1"/>
  <c r="S34" i="1" s="1"/>
  <c r="P34" i="1"/>
  <c r="Q33" i="1"/>
  <c r="S33" i="1" s="1"/>
  <c r="P33" i="1"/>
  <c r="Q32" i="1"/>
  <c r="S32" i="1" s="1"/>
  <c r="P32" i="1"/>
  <c r="Q31" i="1"/>
  <c r="S31" i="1" s="1"/>
  <c r="P31" i="1"/>
  <c r="Q30" i="1"/>
  <c r="S30" i="1" s="1"/>
  <c r="P30" i="1"/>
  <c r="Q29" i="1"/>
  <c r="S29" i="1" s="1"/>
  <c r="P29" i="1"/>
  <c r="Q28" i="1"/>
  <c r="S28" i="1" s="1"/>
  <c r="P28" i="1"/>
  <c r="Q27" i="1"/>
  <c r="S27" i="1" s="1"/>
  <c r="P27" i="1"/>
  <c r="Q26" i="1"/>
  <c r="S26" i="1" s="1"/>
  <c r="P26" i="1"/>
  <c r="Q25" i="1"/>
  <c r="S25" i="1" s="1"/>
  <c r="P25" i="1"/>
  <c r="Q24" i="1"/>
  <c r="S24" i="1" s="1"/>
  <c r="P24" i="1"/>
  <c r="Q23" i="1"/>
  <c r="S23" i="1" s="1"/>
  <c r="P23" i="1"/>
  <c r="Q22" i="1"/>
  <c r="S22" i="1" s="1"/>
  <c r="P22" i="1"/>
  <c r="Q21" i="1"/>
  <c r="S21" i="1" s="1"/>
  <c r="P21" i="1"/>
  <c r="Q20" i="1"/>
  <c r="S20" i="1" s="1"/>
  <c r="P20" i="1"/>
  <c r="Q19" i="1"/>
  <c r="S19" i="1" s="1"/>
  <c r="P19" i="1"/>
  <c r="Q18" i="1"/>
  <c r="S18" i="1" s="1"/>
  <c r="P18" i="1"/>
  <c r="Q17" i="1"/>
  <c r="S17" i="1" s="1"/>
  <c r="P17" i="1"/>
  <c r="Q16" i="1"/>
  <c r="S16" i="1" s="1"/>
  <c r="P16" i="1"/>
  <c r="Q15" i="1"/>
  <c r="S15" i="1" s="1"/>
  <c r="P15" i="1"/>
  <c r="Q14" i="1"/>
  <c r="S14" i="1" s="1"/>
  <c r="P14" i="1"/>
  <c r="Q13" i="1"/>
  <c r="S13" i="1" s="1"/>
  <c r="P13" i="1"/>
  <c r="Q12" i="1"/>
  <c r="S12" i="1" s="1"/>
  <c r="P12" i="1"/>
  <c r="Q11" i="1"/>
  <c r="S11" i="1" s="1"/>
  <c r="P11" i="1"/>
  <c r="Q10" i="1"/>
  <c r="S10" i="1" s="1"/>
  <c r="P10" i="1"/>
  <c r="Q9" i="1"/>
  <c r="S9" i="1" s="1"/>
  <c r="P9" i="1"/>
  <c r="Q8" i="1"/>
  <c r="S8" i="1" s="1"/>
  <c r="P8" i="1"/>
  <c r="Q7" i="1"/>
  <c r="S7" i="1" s="1"/>
  <c r="P7" i="1"/>
</calcChain>
</file>

<file path=xl/sharedStrings.xml><?xml version="1.0" encoding="utf-8"?>
<sst xmlns="http://schemas.openxmlformats.org/spreadsheetml/2006/main" count="321" uniqueCount="205">
  <si>
    <t>ANEXO I-A</t>
  </si>
  <si>
    <t xml:space="preserve">PREGÃO ELETRÔNICO SRP nº 09/2020 – Aquisição de  Insumos Laboratoriais </t>
  </si>
  <si>
    <t>LISTAGEM DE ITENS</t>
  </si>
  <si>
    <t xml:space="preserve">                   ORGÃO GERENCIADOR LANAGRO-SP                </t>
  </si>
  <si>
    <t>ORGÃOS PARTICIPANTES</t>
  </si>
  <si>
    <t>DEMANDA TOTAL CONSOLIDADA</t>
  </si>
  <si>
    <t>CAMPINAS / JUNDIAI</t>
  </si>
  <si>
    <t>CAMPINAS</t>
  </si>
  <si>
    <t>JUNDIAÍ</t>
  </si>
  <si>
    <t>LFDA PE</t>
  </si>
  <si>
    <t>LFDA MG</t>
  </si>
  <si>
    <t>LFDA PA</t>
  </si>
  <si>
    <t>LFDA GO</t>
  </si>
  <si>
    <t>ÓRGÃOS GERENCIADOR E PARTICIPANTE)</t>
  </si>
  <si>
    <t>ITENS</t>
  </si>
  <si>
    <t>DESCRIÇÃO/ESPECIFICAÇÃO</t>
  </si>
  <si>
    <t>CATMAT</t>
  </si>
  <si>
    <t>UNIDADE DE MEDIDA</t>
  </si>
  <si>
    <t>PEDIDO 
MÍNIMO</t>
  </si>
  <si>
    <t>PEDIDO MÁXIMO</t>
  </si>
  <si>
    <t>PEDIDO MÍNIMO</t>
  </si>
  <si>
    <t>REQUISIÇÃO MINIMA</t>
  </si>
  <si>
    <t>QUANTIDADE TOTAL MÁXIMA</t>
  </si>
  <si>
    <t>VALOR MÁXIMO UNITÁRIO (R$)</t>
  </si>
  <si>
    <t>VALOR MÁXIMO TOTAL (R$)</t>
  </si>
  <si>
    <t>ANTÍGENO INATIVADO PARA AS PROVAS DE HEMAGLUTINAÇÃO (HA) E INIBIÇÃO DA HEMAGLUTINAÇÃO (HI) PARA O PARAMIXOVÍRUS AVIÁRIO TIPO 1 (PMV-1, VÍRUS DA DOENÇA DE NEWCASTLE) PRODUZIDO POR LABORATÓRIO DE REFERÊNCIA DA OIE. UMA UNIDADE EQUIVALE A UM FRASCO COM 2 ML. REFERÊNCIA: 136-ADV NDV ANTIGEN LASOTA DO NVSL (NATIONAL VETERINARY SERVICES LABORATORIES).</t>
  </si>
  <si>
    <t>UNIDADE</t>
  </si>
  <si>
    <t>R$ 4.450,00</t>
  </si>
  <si>
    <t>ANTISSORO DE SALMONELA MONOVALENTE GRUPO O:9, COM TEMPO DE AGLUTINAÇÃO ENTRE 10 E 30 SEGUNDOS. FRASCO DE 3 ML PARA 150 TESTES. UMA UNIDADE EQUIVALE A UM FRASCO DE 3 ML. REFERÊNCIA: SALMONELLA 0:9, SSI DIAGNOSTICA, CATÁLOGO 40276.</t>
  </si>
  <si>
    <t>R$ 1.025,00</t>
  </si>
  <si>
    <t>CULTURA DE REFERÊNCIA DE SALMONELLA ENTERICA SUBSP. ENTERICA (EX KAUFFMANN AND EDWARDS) LE MINOR AND POPOFF SOROVAR PULLORUM DEPOSITADA COMO SALMONELLA PULLORUM – . LIOFILIZADA EM 10 “PELLETS” OU MICROESFERAS, ACONDICIONADAS EM TUBO PLÁSTICO RESISTENTE TIPO CANISTER, COM COMPARTIMENTO INTERNO CONTENDO FLUÍDO HIDRATANTE, ACOMPANHADO DE SWAB OU LUPE PARA DISTRIBUIÇÃO DO INOCULO APÓS HIDRATAÇÃO E INCUBAÇÃO, ACOMPANHADO DO CERTIFICADO DE QUALIDADE E DE CONFORMIDADE EMITIDO PELA ATCC - AMERICAN TYPE CULTURE COLLECTION OU NTCT - NATIONAL COLLECTION OF TYPE CULTURES. UMA UNIDADE EQUIVALE A UMA EMBALAGEM. REFERÊNCIA: ATCC NÚMERO 13036 OU NCTC 10705.</t>
  </si>
  <si>
    <t>R$ 4.100,12</t>
  </si>
  <si>
    <t>CULTURA DE REFERÊNCIA LACTOBACILLUS DESBRUECKII SUBSP. BULGARICUS – WDCM 00102 OU ATCC 11842 - LIOFILIZADA EM “PELLETS” OU MICROESFERAS, ACONDICIONADA EM TUBO PLÁSTICO RESISTENTE TIPO CANISTER, COM COMPARTIMENTO INTERNO CONTENDO FLUÍDO HIDRATANTE, ACOMPANHADO DE SWAB OU LOOP PARA DISTRIBUIÇÃO DO INÓCULO APÓS HIDRATAÇÃO E INCUBAÇÃO, ACOMPANHADO DO CERTIFICADO DE QUALIDADE E DA CERTIFICAÇÃO DO FABRICANTE NA ISO 17034. UMA UNIDADE EQUIVALE A UMA EMBALAGEM.</t>
  </si>
  <si>
    <t>R$ 1.996,46</t>
  </si>
  <si>
    <r>
      <rPr>
        <sz val="9"/>
        <color rgb="FF000000"/>
        <rFont val="Arial"/>
      </rPr>
      <t>INDICADOR BIOLÓGICO PARA COMPROVAÇÃO DE ESTERILIZAÇÃO POR VAPOR ÚMIDO, COMPOSTO DE AMPOLA CONTENDO NO MÍNIMO 100.000 (CEM MIL) ESPOROS SECOS DE [BACILLUS STEAROTHERMOPHYLLUS] E MEIO DE CULTIVO E INDICADOR DE ALTERAÇÃO DE PH, COMO TAMBÉM DE INDICADOR QUÍMICO EXTERNO QUE DIFERENCIE AS AMPOLAS JÁ UTILIZADAS DAS NÃO UTILIZADAS, CAIXA COM 100 AMPOLAS ACOMPANHADA DAS INSTRUÇÕES DE UTILIZAÇÃO E INFORMAÇÃOES PARA CONTROLE DE QUALIDADE.</t>
    </r>
    <r>
      <rPr>
        <b/>
        <sz val="11"/>
        <rFont val="Cambria"/>
      </rPr>
      <t>UMA UNIDADE EQUIVALE A UMA CAIXA COM 100 AMPOLAS.</t>
    </r>
  </si>
  <si>
    <t>R$ 1.485,76</t>
  </si>
  <si>
    <t>LUVA PARA PROCEDIMENTOS NÃO-CIRÚRGICOS PARA PROTEÇÃO CONTRA AGENTES BIOLÓGICOS E QUÍMICOS. PRODUZIDA EM BORRACHA SINTÉTICA NITRÍLICA, SEM LÁTEX NATURAL, CERAS, PLASTIFICANTES OU SILICONE. ISENTA DE PÓ, TALCO OU AMIDO. NÃO ESTÉRIL, DESCARTÁVEL, ANTIDERRAPANTES, AMBIDESTRAS, EXTRA-REFORÇADA. COMPRIMENTO MÍNIMO: 25 CENTÍMETROS; ESPESSURA MÉDIA: 0,10 MILÍMETROS. DEVERÁ ATENDER OS REQUISITOS MÍNIMOS DESCRITOS NAS NORMAS EN420:2003+EN374-1:2003 OU MT-11/1977 (OU ALTERAÇÕES POSTERIORES) E OUTRAS QUE SE APLIQUEM. UMA UNIDADE EQUIVALE A UMA CAIXA COM 50 LUVAS. TAMANHO P.</t>
  </si>
  <si>
    <t>R$ 55,00</t>
  </si>
  <si>
    <t>BATERIA DE LÍTIO 3,6V ½ AA, PARA USO EM REGISTRADORES DE TEMPERATURA, REFERÊNCIA ER14250. UMA UNIDADE EQUIVALE A UMA BATERIA.</t>
  </si>
  <si>
    <t>R$ 42,57</t>
  </si>
  <si>
    <t>CARTUCHO PROGARD TS2 PARA O EQUIPAMENTO DE ULTRAPURIFICAÇÃO DE ÁGUA MERCK MILLIPORE MODELO Milli-Q Integral NÚMERO DE SÉRIE F8MA21903A. REFERÊNCIA MERCK CÓDIGO PROGOTOS2.</t>
  </si>
  <si>
    <t>R$ 3.338,43</t>
  </si>
  <si>
    <t>ELETRODO COMBINADO DE VIDRO PARA MEIO AQUOSO. CÓDIGO: 6.0258.600; PARA PHMETRO METROHM 780; TAXA DE FLUXO DO ELETRÓLITO (?L/H): 3...30; PROFUNDIDADE MÍNIMA DE IMERSÃO (MM): 25; FAIXA DE MEDIÇÃO: 0...14; UNIDADE DE MEDIDA: PH; MEMBRANA DE VIDRO: TIPO U; RESISTÊNCIA A MEMBRANA: 150...500; CABEÇA DE PLUG DO ELETRODO: PLUG-IN HEAD U; ELETRÓLITO DE REFERÊNCIA TIPO C(KCL) = 3 MOL/L; RESISTÊNCIA (KOHM): 5; DIÂMETRO DO EIXO INFERIOR (MM): 12; DIÂMETRO DO EIXO SUPERIOR (MM) 12; INCLINAÇÃO DO ELETRODO: &gt; 0.97; FAIXA DE TEMPERATURA, LONGO PRAZO (° C): 0 ... 80; FAIXA DE TEMPERATURA, CURTO PRAZO (° C): 0 ... 100; SENSOR DE TEMPERATURA: PT1000; PONTO ZERO DO ELETRODO (MV): ± 15; MÁX. COMPRIMENTO DA INSTALAÇÃO (MM): 113; FAIXA DE PH: 0 ... 14; SISTEMA DE REFERÊNCIA: SISTEMA LL; MATERIAL DO EIXO: VIDRO. APRESENTAR CATÁLOGO COM ESPECIFICAÇÕES TÉCNICAS DO FABRICANTE.</t>
  </si>
  <si>
    <t>R$ 7.676,90</t>
  </si>
  <si>
    <t>FILTRO DE RESPIRO DO RESERVATÓRIO(FILTRO DE 0,65 MICRAS) PARA TANQUE DO EQUIPAMENTO DE ULTRAPURIFICAÇÃO DE ÁGUA MERCK MILLIPORE MODELO MILI-Q INTEGRAL NÚMERO DE SÉRIE F8MA21903A. REFERÊNCIA MERCK CÓDIGO TANKMPK01</t>
  </si>
  <si>
    <t>R$ 1.221,04</t>
  </si>
  <si>
    <t>MICROSERINGA COM CAPACIDADE DE 10 MICROLITROS PARA AMOSTRADOR AUTOMÁTICO AOC 5000 PLUS. REFERÊNCIA PART NUMBER 203361/02 HAMILTON COMPANY. UMA UNIDADE EQUIVALE A UMA MICROSERINGA.</t>
  </si>
  <si>
    <t>R$ 1.254,04</t>
  </si>
  <si>
    <t>PONTEIRA ESTÉRIL EM POLIPROPILENO COM BARREIRA/FILTRO EM POLIETILENO PARA VOLUMES DE 100 A 1.200 MICROLITROS, CERTIFICADAS COMO LIVRES DE DNASES E RNASES PARA USO ESPECÍFICO EM MICROPIPETAS MONOCANAL MARCA GILSON PIPPETMAN CONCEPT C 1200 – VOLUME 100 A 1200 MICROLITROS. UMA UNIDADE EQUIVALE A UMA PONTEIRA.</t>
  </si>
  <si>
    <t>R$ 0,72</t>
  </si>
  <si>
    <t>PONTEIRA EM POLIPROPILENO PARA VOLUMES DE 1 A 10 ML PARA USO ESPECÍFICO EM MICROPIPETAS MONOCANAL MARCA GILSON PIPPETMAN CONCEPT C 10 ML - VOLUME 1 A 10 ML. UMA UNIDADE EQUIVALE A UMA PONTEIRA.</t>
  </si>
  <si>
    <t>R$ 1,51</t>
  </si>
  <si>
    <t>PONTEIRA INCOLOR EM POLIPROPILENO PARA VOLUMES DE 0,1 A 10 MICROLITROS, COM 34 MILIMETROS DE COMPRIMENTO, ESPECÍFICA PARA MICROPIPETADORES EPPENDORF RESEARCH. TIPO DE APRESENTAÇÃO: PACOTE COM ATÉ MIL PONTEIRAS. UMA UNIDADE EQUIVALE A UMA PONTEIRA. REFERÊNCIA: epT.I.P.S.® STANDARD, EPPENDORF QUALITY™, CÓDIGO 0030000811.</t>
  </si>
  <si>
    <t>R$ 1,65</t>
  </si>
  <si>
    <t>PONTEIRA INCOLOR EM POLIPROPILENO PCR CLEAN E ESTÉRIL, COM FILTRO, PARA VOLUMES DE DE 0,1 A 10 MICROLITROS, COM 34 MILIMETROS DE COMPRIMENTO, ESPECÍFICA PARA MICROPIPETADORES EPPENDORF RESEARCH. TIPO DE APRESENTAÇÃO: EMBALAGEM COM 960 PONTEIRAS (10 RACKS COM 96 PONTEIRAS CADA). UMA UNIDADE EQUIVALE A UMA PONTEIRA. REFERÊNCIA: ep DUALFILTER T.I.P.S.®, EPPENDORF, CÓDIGO 0030077504.</t>
  </si>
  <si>
    <t>R$ 1,00</t>
  </si>
  <si>
    <t>PONTEIRA TRANSPARENTE COM PISTÃO CAPILAR CONSTITUÍDO DE POLIPROPILENO PURO, NÃO ESTERILIZADAS, COM CAPACIDADE PARA ATENDER TODA A FAIXA DE TRABALHO DE 50 A 250 MICROLITROS, COMPATÍVEL COM A MICROPIPETA MARCA GILSON MODELO MICROMAN M250. UMA UNIDADE EQUIVALE A UMA CAIXA CONTENDO 200 PONTEIRAS.</t>
  </si>
  <si>
    <t>R$ 768,60</t>
  </si>
  <si>
    <t>RESISTENCIA ELÉTRICA EM CERÂMICA (INFRAVERMELHO), COM SUPORTE TUBULAR PROLONGADOR.DIMENSÕES: 12 CM LARGURA POR 12 CM PROFUNDIDADE, PARA USO EM BLOCO DE DIGESTÃO,POTENCIA 650W, 220 V. REFERENCIA 2FTQ ELETROTHERMO.</t>
  </si>
  <si>
    <t>R$ 105,25</t>
  </si>
  <si>
    <t>RESISTENCIA ELÉTRICA EM CERÂMICA (INFRAVERMELHO), DIMENSÕES: 12 CM LARGURA POR 12 CM PROFUNDIDADE, PARA USO EM BLOCO DE DIGESTÃO,POTENCIA 650W, 220 V. REFERENCIA 2GQ ELETROTHERMO.</t>
  </si>
  <si>
    <t>R$ 84,45</t>
  </si>
  <si>
    <t>COLUNA ANALÍTICA PARA HPLC DE SEPARAÇÃO POR TROCA ANIÔNICA, 4,6 MM X 150 MM, MATERIAL DE EMPACOTAMENTO: RESINA DE POLIMETACRILATO COM UM GRUPO FUNCIONAL DE AMÔNIO QUATERNÁRIO, TAMANHO DE PARTÍCULA 10 MICRÔMETROS, CAPACIDADE (30 ± 3) MICROEQUIVALENTE/ML. MODELO DE REFERÊNCIA: WATERS IC-PAK ANION HC (HIGH CAPACITY) PART NUMBER WAT026770</t>
  </si>
  <si>
    <t>R$ 14.000,00</t>
  </si>
  <si>
    <t>COLUNA PARA HPLC, COM RESINA DE TROCA CATIÔNICA, BASEADA EM POLIESTIRENO-DIVINILBENZENO, COM CONTRA-ÍON CHUMBO, DE 300MM DE COMPRIMENTO, 7,8MM DE DIÂMETRO, PARA ANÁLISE DE CARBOIDRATOS, COM 8% DE COPOLÍMERO RETICULADO, MODELO DE REFERÊNCIA: 1250098 (AMINEX HPX-87P). UMA UNIDADE EQUIVALE A UMA COLUNA.</t>
  </si>
  <si>
    <t>R$ 11.508,75</t>
  </si>
  <si>
    <t>ELETRODO COMBINADO DE PH EM GEL, COM COMPENSAÇÃO DE TEMPERATURA SENSOR DE TEMPERATURA ACOPLADO AO ELETRODO, MARCA FISHER SCIENTIFIC, MODELO ACCUMET, PART NUMBER 13-620-AE6, CORPO EM PLÁSTICO DURÁVEL, 90 MM DE COMPRIMENTO DO CORPO DO ELETRODO, 1 METRO DE EXTENSÃO DO CABO DO ELETRODO, FAIXA DE MEDIÇÃO DE PH 1– 13, FAIXA DE TEMPERATURA: 0°c A 80°C; PARA SER UTILIZADO COM O EQUIPAMENTO PHMETRO DA MARCA FISHER SCIENTIFIC, MODELO ACCUMET AE150 PH BENCHTOP. DEVE APRESENTAR GARANTIA MÍNIMA DE 6 MESES DA DATA DE ENTREGA NO LABORATÓRIO.</t>
  </si>
  <si>
    <t>R$ 5.550,00</t>
  </si>
  <si>
    <t>PRÉ-COLUNA COM RESINA DE TROCA CATIÔNICA DE COPOLÍMERO RETICULADO, BASEADA EM POLIESTIRENO-DIVINILBENZENO, COM CONTRA-ÍON CHUMBO, COM 4,6MM DE DIÂMETRO. MODELO DE REFERÊNCIA: SUPELCOGEL™ 8PB, 8% CROSSLINKED HPLC GUARD COLUMN 59253-U OU MICROGUARD 1250119 DA AMINEX® BIO RAD OU SIMILAR. CADA UNIDADE DEVE VIR ACOMPANHADA DO DE HOLDER. 1 UNIDADE CORRESPONDE A 1 PRÉ-COLUNA</t>
  </si>
  <si>
    <t>R$ 3.536,26</t>
  </si>
  <si>
    <t>PRÉ-COLUNA PARA HPLC, DE 20 MM DE COMPRIMENTO E 4,6 MM DE DIÂMETRO; MATERIAL DE EMPACOTAMENTO: RESINA DE POLIMETACRILATO, TAMANHO DE PARTÍCULA 10 MICRÔMETROS; COM UM GRUPO FUNCIONAL DE AMÔNIO QUATERNÁRIO. TIPO DE APRESENTAÇÃO: EMBALAGEM COM 5 UNIDADES. MODELO DE REFERÊNCIA: MARCA WATERS, MODELO IC-PAK ANION GUARD-PAK INSERTS 5/BOX, PART NUMBER WAT010551. CADA UNIDADE DEVE VIR ACOMPANHADA POR 1 HOLDER. 1 UNIDADE EQUIVALE A UMA EMBALAGEM COM 5 PRÉ-COLUNAS</t>
  </si>
  <si>
    <t>R$ 2.928,22</t>
  </si>
  <si>
    <t>BALÃO VOLUMÉTRICO DE BOCA ESMERILHADA. FABRICADO EM VIDRO BOROSSILICATO DE BAIXA EXPANSÃO, COM COEFICIENTE DE EXPANSÃO TÉRMICA LINEAR ENTRE 0 E 300 °C DE 32-33 +/- 1,5 X 10-7 CM/CM/°C ATENDENDO À ESPECIFICAÇÃO A.S.T.M. E-438 QUANTO AO MATERIAL CONSTRUTIVO COMO TIPO I, CLASSE A, TOLERÂNCIA É DE MAIS OU MENOS 0,02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DEVE VIR ACOMPANHADO DE CERTIFICADO INDIVIDUAL DE CALIBRAÇÃO RBC DE LABORATÓRIO COM MELHOR CAPACIDADE DE MEDIÇÃO MÁXIMA DE 0,006 M E CERTIFICADO DE GARANTIA E ESPECIFICAÇÃO TÉCNICA COM AS INFORMAÇÕES SOBRE COEFICIENTE DE EXPANSÃO TÉRMICA DO VIDRO, ESPECIFICAÇÕES CONSTRUTIVAS E VOLUMETRIA. OS BALÕES DEVEM VIR ACOMPANHADOS DE ROLHA ROLHA DE POLIETILENO (HDPE -HIGH DENSITY POLYETHYLENE) N° 09. CAPACIDADE DE 10 ML.</t>
  </si>
  <si>
    <t>R$ 150,00</t>
  </si>
  <si>
    <t>BALÃO VOLUMÉTRICO DE BOCA ESMERILHADA. FABRICADO EM VIDRO BOROSSILICATO DE BAIXA EXPANSÃO, COM COEFICIENTE DE EXPANSÃO TÉRMICA LINEAR ENTRE 0 E 300 °C DE 32-33 +/- 1,5 X 10-7 CM/CM/°C ATENDENDO À ESPECIFICAÇÃO A.S.T.M. E-438 QUANTO AO MATERIAL CONSTRUTIVO COMO TIPO I, CLASSE A., A TOLERÂNCIA É DE MAIS OU MENOS 0,08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DEVE VIR ACOMPANHADO DE CERTIFICADO INDIVIDUAL DE CALIBRAÇÃO RBC DE LABORATÓRIO COM MELHOR CAPACIDADE DE MEDIÇÃO MÁXIMA DE 0,026 ML, E CERTIFICADO DE GARANTIA E ESPECIFICAÇÃO TÉCNICA COM AS INFORMAÇÕES SOBRE COEFICIENTE DE EXPANSÃO TÉRMICA DO VIDRO, ESPECIFICAÇÕES CONSTRUTIVAS E VOLUMETRIA. OS BALÕES DEVEM VIR ACOMPANHADOS DE ROLHA DE POLIETILENO (HDPE -HIGH DENSITY POLYETHYLENE) Nº 13. CAPACIDADE DE 100 ML.</t>
  </si>
  <si>
    <t>R$ 475,00</t>
  </si>
  <si>
    <t>BALÃO VOLUMÉTRICO DE BOCA ESMERILHADA. FABRICADO EM VIDRO BOROSSILICATO DE BAIXA EXPANSÃO, COM COEFICIENTE DE EXPANSÃO TÉRMICA LINEAR ENTRE 0 E 300 ºC DE 32-33 +/- 1,5 X 10-7 CM/CM/ºC ATENDENDO À ESPECIFICAÇÃO A.S.T.M. E-438 QUANTO AO MATERIAL CONSTRUTIVO COMO TIPO I, CLASSE A., A TOLERÂNCIA É DE MAIS OU MENOS 0,3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DEVE VIR ACOMPANHADO DE CERTIFICADO INDIVIDUAL DE CALIBRAÇÃO RBC DE LABORATÓRIO COM MELHOR CAPACIDADE DE MEDIÇÃO MÁXIMA DE 0,1 ML E CERTIFICADO DE GARANTIA E ESPECIFICAÇÃO TÉCNICA COM AS INFORMAÇÕES SOBRE COEFICIENTE DE EXPANSÃO TÉRMICA DO VIDRO, ESPECIFICAÇÕES CONSTRUTIVAS E VOLUMETRIA. OS BALÕES DEVEM VIR ACOMPANHADOS DE ROLHA DE POLIETILENO (HDPE -HIGH DENSITY POLYETHYLENE ) N° 22. CAPACIDADE DE 1 L.</t>
  </si>
  <si>
    <t>R$ 790,00</t>
  </si>
  <si>
    <t>BALÃO VOLUMÉTRICO DE BOCA ESMERILHADA. FABRICADO EM VIDRO BOROSSILICATO DE BAIXA EXPANSÃO, COM COEFICIENTE DE EXPANSÃO TÉRMICA LINEAR ENTRE 0 E 300 ºC DE 32-33 +/- 1,5 X 10-7 CM/CM/OC ATENDENDO À ESPECIFICAÇÃO A.S.T.M. E-438 QUANTO AO MATERIAL CONSTRUTIVO COMO TIPO I, CLASSE A, TOLERÂNCIA É DE MAIS OU MENOS 0,10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DEVE VIR ACOMPANHADO DE CERTIFICADO INDIVIDUAL DE CALIBRAÇÃO RBC DE LABORATÓRIO COM MELHOR CAPACIDADE DE MEDIÇÃO MÁXIMA DE 0,033 ML E CERTIFICADO DE GARANTIA E ESPECIFICAÇÃO TÉCNICA COM AS INFORMAÇÕES SOBRE COEFICIENTE DE EXPANSÃO TÉRMICA DO VIDRO, ESPECIFICAÇÕES CONSTRUTIVAS E VOLUMETRIA. OS BALÕES DEVEM VIR ACOMPANHADOS DE ROLHA DE POLIETILENO (HDPE -HIGH DENSITY POLYETHYLENE) N° 13. CAPACIDADE DE 200 ML.</t>
  </si>
  <si>
    <t>R$ 585,00</t>
  </si>
  <si>
    <t>BALÃO VOLUMÉTRICO DE BOCA ESMERILHADA. FABRICADO EM VIDRO BOROSSILICATO DE BAIXA EXPANSÃO, COM COEFICIENTE DE EXPANSÃO TÉRMICA LINEAR ENTRE 0 E 300ºC DE 32-33 +/- 1,5 X 10-7 CM/CM/OC ATENDENDO À ESPECIFICAÇÃO A.S.T.M. E-438 QUANTO AO MATERIAL CONSTRUTIVO COMO TIPO I, CLASSE A, TOLERÂNCIA É DE MAIS OU MENOS 0,20 ML (ERRO MAIS INCERTEZA). NÚMERO DE LOTE DEVE VIR GRAVADO NA PEÇA. GRAVAÇÃO E DECORAÇÃO, INCLUSIVE DO NÚMERO DO LOTE, DEVE SER FEITA EM ESMALTE QUIMICAMENTE E TERMICAMENTE RESISTENTE E PERMANENTE. DEVEM ATENDER ÀS ESPECIFICAÇÕES CONSTRUTIVAS E DE VOLUMETRIA ASTM E-694, ASTM E-288. O CORPO NÃO DEVE APRESENTAR BOLHAS, LINHAS DE AR, NÓS OU PEDRAS NA REGIÃO DO TRAÇO DE CALIBRAÇÃO. NÃO SERÃO ACEITAS BOLHAS, “REBORBULHAMENTO” OU CONTAMINAÇÃO NA REGIÃO DO SELO ENTRE O TUBO E O BULBO DO BALÃO. DEVE VIR ACOMPANHADO DE CERTIFICADO INDIVIDUAL DE CALIBRAÇÃO RBC DE LABORATÓRIO COM MELHOR CAPACIDADE DE MEDIÇÃO MÁXIMA DE 0,066 ML E CERTIFICADO DE GARANTIA E ESPECIFICAÇÃO TÉCNICA COM AS INFORMAÇÕES SOBRE COEFICIENTE DE EXPANSÃO TÉRMICA DO VIDRO, ESPECIFICAÇÕES CONSTRUTIVAS E VOLUMETRIA. OS BALÕES DEVEM VIR ACOMPANHADOS DE ROLHA DE POLIETILENO (HDPE -HIGH DENSITY POLYETHYLENE) Nº 19. CAPACIDADE DE 500 ML.</t>
  </si>
  <si>
    <t>R$ 760,00</t>
  </si>
  <si>
    <t>MICROPIPETA DE DESLOCAMENTO DE AR, MANUAL, MULTICANAL (12 CANAIS), DE ALTA PRECISÃO, COM VOLUME VARIAVEL DE 30 A 300 MICROLITROS, COM INCREMENTOS DE ESCADA DE 0,2 MICROLITRO E DISPLAY DE 4 DIGITOS. A MICROPIPETA DEVE: TER FORMATO ERGOMETRICO; POSSUIR EJETOR DE PONTEIRAS; SER FABRICADA EM MATERIAL RESISTENTE A AMBIENTES DE LABORATORIO; SER TOTALMENTE AUTOCLAVAVEL (121ºC, 15PSI, 20MIN); POSSUIR PISTÃO FABRICADO EM POLIMERO ORGANICO ULTRALEVE RESISTENTE A CONDIÇÕES DE LABORATORIO COMO CALOR, ACIDOS, BASES, AGENTES BRANQUEADORES, ENTRE OUTROS; SER FABRICADA DENTRO DA NORMA ISSO 9001 E POSSUIR DECLARAÇÃO DE CONFORMIDADE COM A NORMA EM ISO 8655; ACOMPANHAR 20 RACKS COM 96 PONTEIRAS DE MODELO INDICADO PELO FABRICANTE DA MICROPIPETA, COM FAIXA DE VOLUME COMPATIVEL COM A FAXIA DE TRABALHO DA MICROPIPETA, SEM FILTRO, LIVRES DE METAIS PESADOS; ACOMPANHAR MANUAL DE OPERAÇÃO; SER CALIBRADA POR LABORATORIO PERTENCENTE A REDE BRASILEIRA DE CALIBRAÇÃO (RBC) E APRESENTAR CERTIFICADO INDIVIDUAL DE CALIBRAÇÃO COM SEU NUMERO DE SERIE. O LABORATORIO DEVERA TER CAPACIDADE DE MEDIÇÃO MENOR OU IGUAL A 1,4 MICROLITRO. OS PONTOS PARA CALIBRAÇÃO DEVEM SER: 50,0 MICROLITROS, 100,0 MICRILITROS E 300,0 MICROLITROS. O ERRO SISTEMATICO (DESVIO MAIS INCERTEZA) DEVERÁ SER MENOR QUE 8,0 MICROLITROS E O ERRO ALEATORIO MENOR QUE 3,0 MICROLITROS. POSSUIR SISTEMA DE AJUSTE PARA CORREÇÃO DA DENSIDADE DOS LIQUIDOS
AS CALIBRAÇÕES DEVEM SER REALIZADAS NO MAXIMO 30 DIAS ANTES DA DATA DA ENTREGA. ENVIAR PROPOSTA COM CATALOGO DO PRODUTO, CONFIRMANDO TODOS OS ITENS SOLICITADOS NO EDITAL.
REFERENCIA: MICROPIPETA MULTICANAL (12 CANAIS) MARCA EPPENDFORF, MODELO RESEARCH PLUS, VOLUME 30 – 300 MICROLITROS, OU MODELO SIMILAR QUE ATENDA O DESCRITO ACIMA.</t>
  </si>
  <si>
    <t>R$ 12.900,00</t>
  </si>
  <si>
    <t>AGULHA DE INOCULAÇÃO DESCARTÁVEL, 200 MM, ESTERILIZADA POR RADIAÇÃO GAMA, ACONDICIONADA EM EMBALAGEM INDIVIDUAL. ACOMPANHADA DO CERTIFICADO DE ESTERILIZAÇÃO. PACOTE COM CERCA DE 50 UNIDADES EMBALADAS INDIVIDUALMENTE. UMA UNIDADE EQUIVALE A UMA AGULHA.</t>
  </si>
  <si>
    <t>R$ 0,18</t>
  </si>
  <si>
    <t>ALÇA BACTERIOLÓGICA PLÁSTICA ("LOOP"), FLEXÍVEL ESTÉRIL, DESCARTÁVEL, CALIBRADA DE 1 MICROLITRO PARA INOCULAÇÃO, NA COR AMARELA, ESTERILIZADA POR RADIAÇÃO GAMA, ACONDICIONADA EM EMBALAGEM INDIVIDUAL. ACOMPANHADO DO CERTIFICADO DE ESTERILIZAÇÃO. UMA UNIDADE EQUIVALE A UMA ALÇA.</t>
  </si>
  <si>
    <t>R$ 0,44</t>
  </si>
  <si>
    <t>ALGODÃO, TIPO: HIDRÓFILO, APRESENTAÇÃO: EM MANTAS, MATERIAL: ALVEJADO, PURIFICADO, ISENTO DE IMPUREZAS, CARACTERÍSTICAS ADICIONAIS: ENROLADO EM PAPEL APROPRIADO, ESTERILIDADE: NÃO ESTÉRIL, TIPO EMBALAGEM: EMBALAGEM INDIVIDUAL COM 500G</t>
  </si>
  <si>
    <t>EMBALAGEM 500 G</t>
  </si>
  <si>
    <t>R$ 30,41</t>
  </si>
  <si>
    <t>GERADOR DE ATMOSFERA COM TEOR REDUZIDO DE OXIGÊNIO E AUMENTO DE GÁS CARBÔNICO, PARA JARRA DE ANAEROVIOSE COM CAPACIDADE PARA 2,5L, COM CAPACIDADE DE REAÇÃO SEM A NECESSIDADE DE CATALISADOR, CONSTITUÍDO INDIVIDUALMENTE DE MISTURA EM PÓ, ACONDICIONADO EM DISCO DE PLÁSTICO COM DIÂMETRO DE 90MM E CERCA DE 20MM DE ESPESSURA, ACOMPANHADO EXTERNAMENTE DE FITA COM PAPEL INDICADOR DE ANAEROBIOSE COBERTO COM PAPEL POROSO. MARCA DE REFERÊNCIA: ANAEROBAC OU SIMILAR. UMA UNIDADE EQUIVALE A UM GERADOR DE ATMOSFERA COM TEOR REDUZIDO DE OXIGÊNIO E AUMENTO DE GÁS CARBÔNICO. TIPO DE EMBALAGEM: CAIXA COM 16 UNIDADES OU SIMILAR.</t>
  </si>
  <si>
    <t>R$ 13,81</t>
  </si>
  <si>
    <t>MEMBRANA AP25 (PRE FILTRO AP 25 EM MICROFIBRA DE VIDRO, 142MM DIAMETRO). UMA UNIDADE EQUIVALE A UMA CAIXA COM 50 UNIDADES.</t>
  </si>
  <si>
    <t>R$ 566,00</t>
  </si>
  <si>
    <t>MEMBRANA DE FILTRAÇÃO DE FASE MÓVEL EM ÉSTERES DE CELULOSE (NITRATO E ACETATO), 0,45 MICRA, 47 MM, BRANCA LISA. TIPO DE EMBALAGEM: CAIXAS COM 100 UNIDADES OU O EQUIVALENTE PARA COMPOR A QUANTIDADE SOLICITADA NO PEDIDO. REFERÊNCIA MERCK MILLIPORE HAWP04700. UMA UNIDADE EQUIVALE A UMA MEMBRANA DE FILTRAÇÃO.</t>
  </si>
  <si>
    <t>R$ 2,70</t>
  </si>
  <si>
    <t>PLACA DE POÇO PROFUNDO (“DEEPWELL”) EM POLIPROPILENO TRANSPARENTE, COM 96 POÇOS, NÃO ESTÉRIL, PARA VOLUMES DE TRABALHO ENTRE 30 E 1000 MICROLITROS E VOLUME TOTAL DE 1100 MICROLITROS, COM FUNDO REDONDO, AUTOCLAVÁVEL. UMA UNIDADE EQUIVALE A UMA PLACA. REFERÊNCIA: MICROPLACA P-DW-11-C, AXYGEN.</t>
  </si>
  <si>
    <t>R$ 55,83</t>
  </si>
  <si>
    <t>TIRAS INDICADORAS DE PH, PH 0 - 14. PROPRIEDADES FÍSICO-QUÍMICAS: INDICADOR UNIVERSAL. DEVE POSSUIR UMA TIRA COM CARTELA DE CORES COMPLETA QUE PERMITE MEDIR O PH, SENDO O CORANTE FIXADO À TIRA DE TESTE E NÃO PODEM SANGRAR PARA A AMOSTRA. DEVE TER ALÇA LONGA QUE PROTEGE O USUÁRIO DE CONTATO COM A AMOSTRA E A CONTAMINAÇÃO DA AMOSTRA PERMITINDO MEDIÇÕES EM SOLUÇÕES TAMPONADAS FRACAMENTE OU FORTEMENTE ALCALINA. DEVE APRESENTAR NA EMBALAGEM GRÁFICO DE COR QUE POSICIONANDO A TIRA INDICADORA DE PH PERMITE A DETERMINAÇÃO DO PH DE FORMA PRECISA, RÁPIDA E CONFIÁVEL. O LOTE DEVE CONSTAR NA EMBALAGEM DO PRODUTO. PRAZO DE VALIDADE DE NO MÍNIMO 3 ANOS APÓS A DATA DE ENTREGA NO LABORATÓRIO. ESPECIFICAÇÃO COMPLEMENTAR: O PRODUTO DEVE VIR COM O FISPQ (FICHA DE INFORMAÇÃO DE SEGURANÇA DE PRODUTOS QUÍMICOS) E COM GHS SE DISPONÍVEL. O PRODUTO DEVE SER ENTREGUE JUNTAMENTE COM CERTIFICADO DE ANÁLISE QUE COMPROVE O ATENDIMENTO A TODAS AS ESPECIFICAÇÕES EXIGIDAS. O MATERIAL DEVE APRESENTAR RÓTULO LEGÍVEL E IMPRESSÃO DAS INFORMAÇÕES DO RÓTULO CONFECCIONADO EM MATERIAL QUE GARANTA GRANDE DURABILIDADE, DESCRITAS E INFORMAÇÕES MÍNIMAS PARA RASTREABILIDADE, TAIS COMO LOTE, DATA DE FABRICAÇÃO E DATA DE VALIDADE, ENTRE OUTRAS. UMA UNIDADE EQUIVALE A UMA CAIXA DE 100 TIRAS INDICADORAS.
REFERÊNCIA: MCOLORPHAST ™ MERCK, PH INDICATOR STRIPS PH 0-14.</t>
  </si>
  <si>
    <t>R$ 35,00</t>
  </si>
  <si>
    <t>TUBO DE CENTRÍFUGA CÔNICO EM POLIPROPILENO GRAU MÉDICO, COM VOLUME DE 50 ML, CERTIFICADO QUANTO A AUSÊNCIA DE DNA, RNA, DNASE, RNASE, NUCLEASES, ENDOTOXINAS E TRAÇOS DE METAL. QUE SUPORTE AUTOCLAVAGEM, TEMPERATURAS DE -90ºC A 122ºC E CENTRIFUGAÇÃO ATÉ 15.000XG. DE FÁCIL MANUSEIO, COM APENAS 03 VOLTAS PARA FECHAR O TUBO E TAMPA ABAULADA A PROVA DE VAZAMENTOS. UMA UNIDADE EQUIVALE A UM TUBO DE CENTRÍFUGA.</t>
  </si>
  <si>
    <t>R$ 3,00</t>
  </si>
  <si>
    <t>COPO BEAKER GRIFFIN EM VIDRO BOROSOLICATO 3.3, FORMA BAIXA, BICO VERTEDOR, COM GRADUAÇÃO, AUTOCLAVÁVEL ATÉ 121°C POR NO MÍNIMO 15 MINUTOS, SEM BOLHAS, RESISTENTE A SUBSTÂNCIAS QUÍMICAS E AO ESTRESSE POR CHOQUE TÉRMICO, COM VOLUME DE 4000ML FORMA BAIXA, GRADUADO</t>
  </si>
  <si>
    <t>R$ 424,17</t>
  </si>
  <si>
    <t>AGENTE INTERCALANTE FLUORESCENTE VERMELHO ULTRASSENSÍVEL PARA A PARA VISUALIZAÇÃO DE DSDNA, SSDNA E RNA EM GEL DE AGAROSE OU DE POLIACRILAMIDA. DILUÍDO 10.000X EM ÁGUA. ESTÁVEL EM TEMPERATURA AMBIENTE E RESISTENTE AO AQUECIMENTO POR MICRO-ONDAS, PERFEITAMENTE COMPATÍVEL COM TRANSILUMINADOR UV PADRÃO OU COM EXCITAÇÃO POR LUZ VISÍVEL. TIPO DE EMBALAGEM: FRASCO COM 0,5ML. DEVE VIR ACOMPANHADO DE CERTIFICADO DE ANÁLISE DO LOTE E FICHA DE INFORMAÇÃO DE SEGURANÇA DO PRODUTO QUÍMICO.COM PADRÃO DE QUALIDADE IGUAL OU SUPERIOR AO 41003 – BIOTIUM.</t>
  </si>
  <si>
    <t>ML</t>
  </si>
  <si>
    <t>R$ 2.610,00</t>
  </si>
  <si>
    <r>
      <rPr>
        <sz val="9"/>
        <color rgb="FF000000"/>
        <rFont val="Arial"/>
      </rPr>
      <t xml:space="preserve">ÁGUA LIVRE DE NUCLEASES, DEIONIZADA, FILTRADA E AUTOCLAVADA, PRONTA PARA O USO EM REAÇÃO DE PCR. FÓRMULA: H2O, PESO MOLECULAR: 18,02 GRAMA/MOL. CAS Nº. 7732-18-5. GRAU BIOLOGIA MOLECULAR. LIVRE DE DNASE, RNASE E NUCLEASE. NÃO DEVE CONTER ADITIVOS QUÍMICOS COMO DEPC. TESTADA PARA ATIVIDADES ENDONUCLEASE, EXONUCLEASE E RNASE. DEVE VIR ACOMPANHADO DE CERTIFICADO DE ANÁLISE DO LOTE.COM PADRÃO DE QUALIDADE IGUAL OU SUPERIOR AO 129114 - QIAGEN. </t>
    </r>
    <r>
      <rPr>
        <b/>
        <sz val="11"/>
        <rFont val="Cambria"/>
      </rPr>
      <t>UMA UNIDADE EQUIVALE A UM FRASCO COM 50 ML.</t>
    </r>
  </si>
  <si>
    <t>R$ 37,00</t>
  </si>
  <si>
    <t>KIT PARA PURIFICAÇÃO RÁPIDA DE DNA TOTAL (GENÔMICO, MITOCÔNDRIA E PATOGÊNICO), PARA 50 AMOSTRAS. BASEADO NA PURIFICAÇÃO DO DNA POR CENTRIFUGAÇÃO EM COLUNA CONTENDO MEMBRANA DE SÍLICA; CAPAZ DE PURIFICAR UMA GRANDE VARIEDADE DE AMOSTRAS, INCLUINDO CÉLULAS FRESCAS OU CONGELADAS DE BACTÉRIAS. RESULTA EM DNA DE ALTA QUALIDADE, LIVRE DE CONTAMINANTES E ENZIMAS INIBIDORAS; APROPRIADO PARA APLICAÇÕES COMO PCR, SOUTHERN BLOTTING, RAPD, AFLP E RFLP. DEVE CONTER TODOS OS MATERIAIS NECESSÁRIOS PARA A EXTRAÇÃO, COMO COLUNAS, TUBOS DE COLETA, TAMPÕES DE LISE E DE LAVAGEM SEM ETANOL, TAMPÃO DE ELUIÇÃO E PROTEINASE K. O KIT DEVE VIR ACOMPANHADO POR MANUAL, CONTENDO O PROTOCOLO E TODAS AS INFORMAÇÕES DE SEGURANÇA DOS REAGENTES INCLUSOS, ALÉM DAS REFERÊNCIAS. A PURIFICAÇÃO NÃO DEVE REQUERER USO DE REAGENTES QUÍMICOS NOCIVOS A SAÚDE, COMO FENOL E/OU CLOROFÓRMIO. NÃO DEVE NECESSITAR DE PRECIPITAÇÃO COM ÁLCOOL E DEVE GARANTIR QUE O MANUSEIO SEJA MÍNIMO. O KIT DEVE GARANTIR QUE O PROCESSO SIMPLES DE CENTRIFUGAÇÃO REMOVA COMPLETAMENTE CONTAMINANTES E ENZIMAS INIBIDORAS COMO PROTEÍNAS OU CÁTIONS DIVALENTES E PERMITIR O PROCESSAMENTO DE MÚLTIPLAS AMOSTRAS EM PARALELO. O SISTEMA DE TAMPÕES DEVE SER OTIMIZADO PARA PERMITIR A LISE CELULAR SEGUIDA DA LIGAÇÃO DO DNA NA MEMBRANA DA COLUNA DO KIT. APÓS A LISE DA AMOSTRA, OS PROCEDIMENTOS SEGUINTES DEVEM SER COMPLETADOS EM APROXIMADAMENTE 20 MINUTOS, GARANTINDO A AGILIDADE NO PROCESSO DE EXTRAÇÃO. O TAMPÃO DE ELUIÇÃO DEVE CONTER BAIXA CONCENTRAÇÃO DE SAL, ESTANDO O DNA PRONTO PARA USO EM APLICAÇÕES POSTERIORES. O KIT DEVE GARANTIR QUE O DNA PURIFICADO APRESENTE ELEVADA PUREZA E INTEGRIDADE, COM A RAZÃO A260/A280 NM VARIANDO ENTRE 1.7 E 1.9 E APRESENTANDO TAMANHO SUPERIOR A 30KB. O KIT TAMBÉM DEVE SER EFICIENTE PARA RECUPERAÇÃO DE FRAGMENTOS DE DNA MENORES QUE 100PB. CAPACIDADE DE RECUPERAÇÃO APROXIMADA: A PARTIR DE 100 UL DE SANGUE DE MAMÍFEROS - 3–6 UG; 5 X 10 LINFÓCITOS - 15–25 UG; 25 MG DE FÍGADO - 10–30 UG; 25 MG DE CÉREBRO - 15–30 UG; 10 PELOS DE CAVALO - 2-4 UG; 25 MG DE CORAÇÃO - 5-10UG; 1,2 CM DE RABO DE CAMUNDONGO - 10–25 UG; DENTRE OUTROS POSSÍVEIS MATERIAIS A SEREM EXTRAÍDOS. APRESENTAÇÃO: KIT PARA 50 EXTRAÇÕES. O ARMAZENAMENTO DO KIT DEVE SER A TEMPERATURA AMBIENTE (15-25ºC) MANTENDO-SE ESTAVEL POR UM ANO NESSAS CONDIÇÕES. REFERÊNCIA: DNEASY BLOOD &amp; TISSUE KIT (69504) DA QIAGEN OU SIMILAR DE IGUAL QUALIDADE E CARACTERÍSTICAS OU SUPERIOR. UMA UNIDADE EQUIVALE A UM KIT PARA 50 EXTRAÇÕES.</t>
  </si>
  <si>
    <t>R$ 1.467,00</t>
  </si>
  <si>
    <t>TAQ DNA POLIMERASE. ENZIMA HOTSTAR MEDIADA QUIMICAMENTE (COMPLETA INATIVAÇÃO DA POLIMERASE ATÉ A ETAPA INICIAL DE ATIVAÇÃO POR CALOR NO INÍCIO DA PCR). ENZIMA RECOMBINANTE. CONCENTRAÇÃO: 5U/µL PRODUTO QUE TENHA REQUISITOS MÍNIMOS DE OTIMIZAÇÃO; ALTA ESPECIFICIDADE DE PCR; MANUSEIO FÁCIL E CONFIGURAÇÃO DA TEMPERATURA AMBIENTE; PARA APLICAÇÃO EM REAÇÃO PCR CONVENCIONAL. DEVE ACOMPANHAR TAMPÃO DE REAÇÃO 10X, SOLUÇÃO DE MGCL2 E TAMPÃO ADITIVO PARA AMPLIFICAÇÃO EFICIENTE DE MODELOS RICOS EM GC. AS SOLUÇÕES QUE ACOMPANHAM DEVEM MINIMIZAR PRODUTOS DE AMPLIFICAÇÃO NÃO ESPECÍFICOS E DÍMEROS PRIMÁRIOS. ATIVIDADE DE EXONUCLEASE 5 '-&gt; 3'. LIVRE DE ENDONUCLEASES OU EXONUCLEASES, LIVRES DE RNASES E PROTEASES. EMBALAGENS COM máximo de 250 UNITS. DEVE VIR ACOMPANHADO DE CERTIFICADO DE ANÁLISE DO LOTE.COM PADRÃO DE QUALIDADE IGUAL OU SUPERIOR AO CAT NO./ID: 203203 – QIAGEN.</t>
  </si>
  <si>
    <t>FRASCO 250 UN</t>
  </si>
  <si>
    <t>R$ 1.923,00</t>
  </si>
  <si>
    <t>KIT PARA PURIFICAÇÃO DE PRODUTOS DE PCR, TECNOLOGIA DE MEMBRANA DE SÍLICA, PARA PURIFICAÇÃO DE ATÉ 10 MICROGRAMAS DE PRODUTOS DE PCR DE 100 PB A 10 KB. O KIT DEVE UTILIZAR COLUNAS EM FORMATO MINI SPIN E ASSEGURAR A TOTAL REMOÇÃO DE CONTAMINAÇÕES POR NUCLEOTÍDEOS, ENZIMAS, ÓLEO MINERAL, ADITIVOS DE PCR, DETERGENTES E CORANTES. KIT COMPOSTO POR COLUNAS, TAMPÕES E TUBOS PARA COLETA. FAZ-SE NECESSÁRIA A AQUISIÇÃO DE PRODUTO QUE TENHA TIDO SEU DESEMPENHO COMPROVADAMENTE AVALIADO PELO LFDA-SP PARA REALIZAÇÃO DESTES ENSAIOS, POIS A AQUISIÇÃO DE PRODUTOS NÃO VALIDADOS IMPLICARIA NA INTERRUPÇÃO DAS ANÁLISES DE ROTINA POR TEMPO INDETERMINADO, COM CONSEQUENTE PREJUÍZO ÀS AÇÕES DE DEFESA SANITÁRIA ANIMAL DO MAPA. KIT PARA PURFICAÇÃO DE 50 REAÇÕES DE PCR. UMA UNIDADE EQUIVALE A UM KIT PARA PURIFICAÇÃO DE 50 REAÇÕES DE PCR. REFERÊNCIA: QIAQUICK PCR PURIFICATION KIT (50), QIAGEN, CATÁLOGO 28104.</t>
  </si>
  <si>
    <t>R$ 756,39</t>
  </si>
  <si>
    <t>ÁLCOOL ETÍLICO, TIPO: HIDRATADO, TEOR ALCOÓLICO: 70%_(70°GL), APRESENTAÇÃO: LÍQUIDO EM FRASCO COM 1000ML</t>
  </si>
  <si>
    <t>FRASCO 1000 ML</t>
  </si>
  <si>
    <t>R$ 14,42</t>
  </si>
  <si>
    <t>SOLUÇÃO AQUOSA DESCONTAMINANTE DE RNA, DNA, AMPLICONS E RESÍDUOS DE PROTEÍNAS. REFERÊNCIA: LGC CLEANER. UMA UNIDADE EQUIVALE A UM FRASCO COM 250 ML.</t>
  </si>
  <si>
    <t>R$ 104,79</t>
  </si>
  <si>
    <t>AGAR BASE BAIRD-PARKER DESIDRATADO, SELETIVO PARA ESTAFILOCOCOS. COMPOSIÇÃO G/L: PEPTONA DE CASEÍNA 10,0 G, EXTRATO DE CARNE 5,0 G, EXTRATO DE LEVEDURA 1,0 G, PIRUVATO DE SÓDIO 10,0 A 12 G, GLICINA 10 A 12,0 G, CLORETO DE LÍTIO 5,0 G, AGAR-AGAR 15 A 20 G, PH 6,8 A 6,9 ± 0,1 A 0,2. FRASCO COM 500 G.</t>
  </si>
  <si>
    <t>FRASCO 500 G</t>
  </si>
  <si>
    <t>R$ 906,13</t>
  </si>
  <si>
    <t>AGAR RAINBOW® O157:H7 MEIO DE CULTURA CROMOGÊNICO, SELETIVO PARA AUXILIAR NA IDENTIFICAÇÃO DETECÇÃO, ISOLAMENTO E PRESUNTIVO DE CEPAS PRODUTORAS DE VEROTOXINA DE ESCHERICHIA COLI, PARTICULARMENTESOROTIPO O157: H7. COMPOSIÇÃO G/L: GELATINA PEPTONA (BOVINA OU SUÍNA) 5,5 G, EXTRATO DE LEVEDURA 6,0 G, CLORETO DE SÓDIO 5,0 G, CARBONATO DE SÓDIO 0,13 G, VERMELHO NEUTRO 0,01 G, DESOXICOLATO DE SÓDIO (BOVINOS OU OVINOS) 1,5 G, MISTURA DE CARBOIDRATOS (BOVINA) 24,0 G, MISTURA DE ATIVADORES 0,25 G, MISTURA DE SUBSTRATOS CROMOGÊNICOS 0,25, AGAR 12,5 G. PH APÓS AUTOCLAVAÇÃO 7,1 MAIS OU MENOS 0,2. ENVELOPE COM 30G.</t>
  </si>
  <si>
    <t>ENVELOPE</t>
  </si>
  <si>
    <t>R$ 1.850,00</t>
  </si>
  <si>
    <t>AGAR VERDE BRILHANTE SULFA (BGS) DESIDRATADO, SELETIVO PARA ISOLAMENTO DE [SALMONELLA]. COMPOSIÇÃO G/L: EXTRATURA DE LEVEDURA 3,0 G, POLIPETONA 10,0 G, CLORETO DE SÓDIO 5,0 G, LACTOSE 10,0 G, SACAROSE 10,0 G, VERMELHO DE FENOL 0,08 G, SULFAPIRIDINA 1,0 G, VERDE BRILHANTE 0,0125 G, AGAR-AGAR 20,0 G, PH 6,9 -/+ 0,2. FRASCO COM 500 G.</t>
  </si>
  <si>
    <t>R$ 769,94</t>
  </si>
  <si>
    <t>CALDO BASE TETRATIONATO HAJNA. COMPOSIÇÃO: EXTRATO DE LEVEDURA = 2.0G; TRIPTOSE = 18.0G; DEXTROSE = 0,5G; MANITOL = 2.5G; DESOXICOLATO DE SÓDIO = 0,5G; CLORETO DE SÓDIO = 5,0G; TIOSULFATO DE SÓDIO = 38,0G; CARBONATO DE CÁLCIO = 25,0G; VERDE BRILHANTE = 0,01G. pH = 7,6 +/- 0,2. UMA UNIDADE EQUIVALE A UM FRASCO COM 500 G.</t>
  </si>
  <si>
    <t>R$ 3.987,68</t>
  </si>
  <si>
    <t>CALDO TETRATIONATO MULLER-KAUFFMANN NOVOBIOCINA (MKTTN) MEIO UTILIZADO PARA DETECÇÃO DE [SALMONELLA] SPP, COMPOSIÇÃO G/L: EXTRATO DE CARNE = 4,3 G / DIGERIDO ENZIMÁTICO DE CASEÍNA = 8,6 G / CLORETO DE SÓDIO =2,6 G / BILE BOVINA = 4,78 G / CARBONATO DE CÁLCIO = 38,7 G / TIOSULFATO DE SÓDIO PENTAIDRATADO = 47,8 G / VERDE BRILHANTE = 9,6MG/ NOVOBIOCINA = 0,04G)- PH 8,0 MAIS OU MENOS 0,2 - FRASCO COM 500 G.</t>
  </si>
  <si>
    <t>R$ 1.112,11</t>
  </si>
  <si>
    <t>EXTRATO DE LEVEDURA PARA USO EM MEIO DE CULTURA. GRAU BIOLOGIA MOLECULAR. FORMULAÇÃO EM PÓ; COLORAÇÃO AMARELA A MARROM. PERDA EM SECAGEM MENOR OU IGUAL A 10%; CINZAS MENOR OU IGUAL A 12 - 16%; NACL: MENOR OU IGUAL A 5%; N: MENOR OU IGUAL A 9 -12%. FRASCO COM 250 GRAMAS. PRÓPRIO PARA USO EM ANÁLISES MICROBIOLÓGICAS. DEVE VIR ACOMPANHADO DE CERTIFICADO DE ANÁLISE DO LOTE.COM PADRÃO DE QUALIDADE IGUAL OU SUPERIOR AO Y1625 – SIGMA. UMA UNIDADE EQUIVALE A UM FRASCO COM 250 GRAMAS.</t>
  </si>
  <si>
    <t>R$ 298,30</t>
  </si>
  <si>
    <t>PLACAS DE AGAR LISTERIA DE ACORDO COM OTTAVIANI E AGOSTI (ALOA). 90 MM DE DIÂMETRO. COMPOSIÇÃO DE ACORDO COM A NORMA ISO 11290-1. DEVE ACOMPANHAR CERTIFICADO DE QUALIDADE DO LOTE. A ENTREGA DEVERÁ PODER SER PARCELADA EM LOTES DE NO MÍNIMO 20 PLACAS, CONFORME A DATA DE VENCIMENTO DO PRODUTO. UMA UNIDADE EQUIVALE A UMA PLACA.</t>
  </si>
  <si>
    <t>R$ 10,47</t>
  </si>
  <si>
    <t>PLACAS DE ÁGAR SANGUE DE CARNEIRO. 90 MM DE DIÂMETRO. COMPOSIÇÃO DE ACORDO COM A NORMA ISO 11290-1. DEVE ACOMPANHAR CERTIFICADO DE QUALIDADE DO LOTE. 
A ENTREGA DEVERÁ PODER SER PARCELADA EM LOTES DE NO MÍNIMO 50 PLACAS, CONFORME A DATA DE VENCIMENTO DO PRODUTO. UMA UNIDADE EQUIVALE A UMA PLACA.</t>
  </si>
  <si>
    <t>R$ 3,99</t>
  </si>
  <si>
    <t>2,2´,4,5,5´-PENTACHLOROBIPHENYL (PCB 101), PADRÃO ANALÍTICO , PUREZA MÍNIMA DE 99,4%, PRODUTOR CERTIFICADO NA ISO 17034. VALIDADE MÍNIMA DE 2 ANOS A PARTIR DA DATA DE ENTREGA NO LABORATÓRIO, CAS 37680-73-2. UMA UNIDADE EQUIVALE A UM FRASCO COM PELO MENOS 10 MG.</t>
  </si>
  <si>
    <t>R$ 1.677,17</t>
  </si>
  <si>
    <t>FOSFATO DE SÓDIO BIBÁSICO, ANIDRO, (NA2HPO4), CAS 7558-79-4, ACS REAGENTE, PUREZA MÍNIMA DE 99,0%, CLORETOS MÁX. 0,002%, COMPOSTOS NITROGENADOS MÁX. 0,002%, INSOLÚVEIS MÁX. 0,01%, SOLUÇÃO 5% A 25 ºC PH 8,7-9,3. UMA UNIDADE EQUIVALE A UM FRASCO COM PELO MENOS 500 G.</t>
  </si>
  <si>
    <t>R$ 602,65</t>
  </si>
  <si>
    <t>5,6-DIMETHYLTHIOURACIL, PADRÃO ANALÍTICO, PUREZA MÍNIMA DE 95%, ACOMPANHADO DE CERTIFICADO DE ANÁLISE, REFERÊNCIAS SIGMA ALDRICH 80029, TRC D480245, OU EQUIVALENTE, CAS Nº 28456-54-4, UMA UNIDADE EQUIVALE A UM FRASCO COM PELO MENOS 50 MG.</t>
  </si>
  <si>
    <t>R$ 1.137,00</t>
  </si>
  <si>
    <t>SOLUÇÃO DE PADRÕES ANALÍTICOS DE PCBS, CONTENDO PELO MENOS PCB 28 (CAS 7012-37-5), PCB 52 (CAS 35693-99-3) E PCB 118 (CAS 38380-03-9), CADA UM NA CONCENTRAÇÃO DE 500UL/ML EM ACETONA, PRODUZIDO SOB CERTIFICAÇÃO DA ISO 17034, ACOMPANHADO DE CERTIFICADO DE ANÁLISE. REFERÊNCIA DRE-GS09000346AC. VALIDADE MÍNIMA DE 1 ANO A CONTAR DA DATA DE ENTREGA. UMA UNIDADE EQUIVALENTE A CARTUCHO COM 5 AMPOLAS DE 1ML CADA.</t>
  </si>
  <si>
    <t>R$ 13.709,00</t>
  </si>
  <si>
    <t>D-(+)-MELEZITOSE MONOIDRATADA, CAS 10030-67-8, PESO MOLECULAR 522,45, FÓRMULA MOLECULAR C18H32O16.1H2O. PUREZA MÍNIMA 99,0%, REAGENTE PRÓPRIO PARA HPLC. TIPO DE EMBALAGEM: FRASCOS DE ATÉ 50G. REFERÊNCIA SIGMA ALDRICH 63620-50G-F.</t>
  </si>
  <si>
    <t>GRAMAS</t>
  </si>
  <si>
    <t>R$ 68,16</t>
  </si>
  <si>
    <t>N-BUTANOL, CAS 71-36-3, COM PUREZA DE IGUAL OU MAIOR QUE 99,8%, COM PRODUTOR ACREDITADO NA ISO 17034 POR ORGANISMO SIGNATÁRIO DO ILAC. UMA UNIDADE EQUIVALE A UM FRASCO COM 1 ML.</t>
  </si>
  <si>
    <t>R$ 706,74</t>
  </si>
  <si>
    <t>PADRÃO REFERÊNCIA, TIPO 1:CLORIDRATO DE ZILPATEROL, APRESENTAÇÃO 1:PÓ, NÚMERO DE REFERÊNCIA QUÍMICA:CAS 119520-06-8. INFORMAÇÕES ADICIONAIS: REFERÊNCIA TRC Z430000, SIGMA ALDRICH 32379 OU EQUIVALENTE. VALIDADE MÍNIIMA DE 1 ANO A PARTIR DA DATA DE ENTREGA NO LABORATÓRIO. UMA UNIDADE EQUIVALE A UM FRASCO COM PELO MENOS 10MG.</t>
  </si>
  <si>
    <t>R$ 4.200,00</t>
  </si>
  <si>
    <t>SOLUÇÃO PADRÃO DE CÁLCIO, CONCENTRAÇÃO 1 MG/ML, COM PRECISÃO MAIS OU MENOS 1 %, COM PRODUTOR ACREDITADO NA ISO 17034 POR ORGANISMO SIGNATÁRIO DO ILAC. TIPO DE EMBALAGEM: FRASCO COM 100 ML.</t>
  </si>
  <si>
    <t>R$ 4,01</t>
  </si>
  <si>
    <t>SOLUÇÃO PADRÃO DE CHUMBO, COM CERTIFICAÇÃO INDIVIDUAL NA CONCENTRAÇÃO DE 1000 MG POR LITRO E INCERTEZA DE MAIS OU MENOS 1%, COM PRODUTOR ACREDITADO NA ISO 17034 POR ORGANISMO SIGNATÁRIO DO ILAC. TIPO DE EMBALAGEM: FRASCO COM PELO MENOS 100 ML.</t>
  </si>
  <si>
    <t>R$ 3,81</t>
  </si>
  <si>
    <t>SOLUÇÃO PADRÃO DE COBRE, COM CERTIFICAÇÃO INDIVIDUAL NA CONCENTRAÇÃO DE 1000 MG POR LITRO E INCERTEZA DE MAIS OU MENOS 1%, COM PRODUTOR ACREDITADO NA ISO 17034 POR ORGANISMO SIGNATÁRIO DO ILAC. TIPO DE EMBALAGEM: FRASCO COM PELO MENOS 100 ML.</t>
  </si>
  <si>
    <t>R$ 3,92</t>
  </si>
  <si>
    <t>SOLUÇÃO PADRÃO DE CONDUTIVIDADE 1412 uS/CM (MICRO SIMIENS POR CENTIMETRO) COM PRODUTOR ACREDITADO NA ISO 17034 POR ORGANISMO SIGNATÁRIO DO ILAC. TIPO DE EMBALAGEM: FRASCO COM ATÉ 250 ML.</t>
  </si>
  <si>
    <t>R$ 1,22</t>
  </si>
  <si>
    <t>SOLUÇÃO PADRÃO DE FERRO, COM CERTIFICADO INDIVIDUAL NA CONCENTRAÇÃO DE 1000 MG POR LITRO E INCERTEZA DE MAIS OU MENOS 1%, COM PRODUTOR ACREDITADO NA ISO 17034 POR ORGANISMO SIGNATÁRIO DO ILAC. TIPO DE EMBALAGEM: FRASCO COM PELO MENOS 100 ML.</t>
  </si>
  <si>
    <t>R$ 4,67</t>
  </si>
  <si>
    <t>SOLUÇÃO PADRÃO DE MANGANÊS, COM CERTIFICADO INDIVIDUAL NA CONCENTRAÇÃO DE 1000 MG POR LITRO E INCERTEZADE MAIS OU MENOS 1%, COM PRODUTOR ACREDITADO NA ISO 17034 POR ORGANISMO SIGNATÁRIO DO ILAC. TIPO DE EMBALAGEM: FRASCO COM PELO MENOS 100 ML.</t>
  </si>
  <si>
    <t>SOLUÇÃO PADRÃO DE NÍQUEL, COM CERTIFICAÇÃO INDIVIDUAL NA CONCENTRAÇÃO DE 1000 MG POR LITRO E INCERTEZA DE MAIS OU MENOS 1%, COM PRODUTOR ACREDITADO NA ISO 17034 POR ORGANISMO SIGNATÁRIO DO ILAC, TIPO DE EMBALAGEM: FRASCO COM PELO MENOS 100 ML.</t>
  </si>
  <si>
    <t>R$ 5,59</t>
  </si>
  <si>
    <t>SOLUÇÃO TAMPÃO PH 4,0 PARA PHMETRO, COM VALOR DE INCERTEZA DETERMINADO, COM PRODUTOR ACREDITADO NA ISO 17034 POR ORGANISMO SIGNATÁRIO DO ILAC. TIPO DE EMBALAGEM: FRASCO COM 500 ML. DEVE SER ACOMPANHADO DE CERTIFICADO COM ACREDITAÇÃO NA ISO GUIA 34.</t>
  </si>
  <si>
    <t>R$ 0,86</t>
  </si>
  <si>
    <t>SOLUÇÃO TAMPÃO PH 7,0 PARA PMHETRO, COM VALOR DE INCERTEZA DETERMINADO, COM PRODUTOR ACREDITADO NA ISO 17034 POR ORGANISMO SIGNATÁRIO DO ILAC. TIPO DE EMBALAGEM: FRASCO COM 500 ML. DEVE SER ACOMPANHADO DE CERTIFICADO COM ACREDITAÇÃO NA ISO GUIA 34.</t>
  </si>
  <si>
    <t>ACETATO DE ETILA GRAU HPLC - CAS 141-78-6. PUREZA MÍNIMA 99,7%. TIPO DE EMBALAGEM: FRASCO COM ATÉ 2,5 L.</t>
  </si>
  <si>
    <t>LITRO</t>
  </si>
  <si>
    <t>R$ 308,00</t>
  </si>
  <si>
    <t>ACETONITRILA GRAU HPLC - PUREZA MÍNIMA 99,9%, RESÍDUO DE EVAPORAÇÃO MÁXIMO 0,0002%, ÁGUA MÁXIMO 0,005%. NÚMERO DE REFERÊNCIA QUIMICA: CAS 75-05-8, TIPO DE EMBALAGEM: FRASCO COM ATÉ 4 L. DEVE VIR ACOMPANHADO DE CERTIFICADO DE ANÁLISE</t>
  </si>
  <si>
    <t>R$ 100,00</t>
  </si>
  <si>
    <t>ÁCIDO ORTO-FOSFÓRICO, GRAU DE PUREZA: CONCENTRAÇÃO MINIMA 85%, CARACTERÍSTICA ADICIONAL: REAGENTE P.A., NÚMERO DE REFERÊNCIA QUÍMICA: CAS 7664-38-2, CLORO MÁXIMO 2 MG/KG, TIPO DE EMBALAGEM: FRASCO COM ATÉ 1 L. DEVE VIR ACOMPANHADO DE CERTIFICADO DE ANÁLISE</t>
  </si>
  <si>
    <t>R$ 260,41</t>
  </si>
  <si>
    <t>ÁCIDO TARTÁRICO PA, CAS 87-69-4, GRAU DE PUREZA: PUREZA MÍNIMA DE 99,5%, SULFATO MÁXIMO 0,002%. NÚMERO DE REFERÊNCIA QUÍMICA: CAS 87-69-4. TIPO DE EMBALAGEM: FRASCO COM ATÉ 500 G.</t>
  </si>
  <si>
    <t>GRAMA</t>
  </si>
  <si>
    <t>R$ 1,26</t>
  </si>
  <si>
    <t>ÁLCOOL N-AMÍLICO (1-PENTANOL) PA , GRAU DE PUREZA: PUREZA MÍNIMA DE 99%, NÚMERO DE REFERÊNCIA QUÍMICA: CAS 71-41-0. TIPO DE EMBALAGEM: FRASCO COM ATÉ 1 LITRO. DEVE VIR ACOMPANHADO DE CERTIFICADO DE ANÁLISE.</t>
  </si>
  <si>
    <t>R$ 786,27</t>
  </si>
  <si>
    <t>HIDROXIDO DE BÁRIO OCTAHIDRATADO, GRAU DE PUREZA: GARANTIA MÍNIMA 98%, CÁLCIO MÁXIMO 0,002%, CLORO MÁXIMO 0,001%, ENXOFRE MÁXIMO 0,0005%, CARACTERÍSTICA ADICIONAL: REAGENTE P.A., NÚMERO DE REFERÊNCIA QUÍMICA: CAS 12230-71-6, TIPO DE EMBALAGEM: FRASCO COM ATÉ 1 KG. DEVE VIR ACOMPANHADO DE CERTIFICADO DE ANÁLISE</t>
  </si>
  <si>
    <t>R$ 1,10</t>
  </si>
  <si>
    <t>PSA BULK SORBENT PARA EXTRAÇÃO EM FASE SÓLIDA DISPERSIVA (dSPE). TAMANHO DE PARTÍCULA 40 - 60 MICROMETROS, ENDCAPPED, UMA UNIDADE EQUIVALE A UM FRASCO COM 100 G.</t>
  </si>
  <si>
    <t>R$ 2.066,50</t>
  </si>
  <si>
    <t>SULFATO DE MAGNÉSIO ANIDRO PA. FÓRMULA: MGSO4, PESO MOLECULAR: 120,37G/MOL. CAS: 7487-88-9. PUREZA MÍNIMA DE 98%. DEVE VIR ACOMPANHADO DE CERTIFICADO DE ANÁLISE DO LOTE. TIPO DE EMBALAGEM: FRASCO COM ATÉ 1KG.</t>
  </si>
  <si>
    <t>KILOGRAMA</t>
  </si>
  <si>
    <t>R$ 493,87</t>
  </si>
  <si>
    <t>KIT PARA PURIFICAÇÃO DE REAÇÕES DE SEQUENCIAMENTO DE DNA PARA REMOÇÃO DE BIGDYE TERMINATORS NÃO INCORPORADOS E SAIS. FAZ-SE NECESSÁRIA A AQUISIÇÃO DE PRODUTO COMERCIAL QUE TENHA TIDO SEU DESEMPENHO PREVIAMENTE AVALIADO PELO LFDA-SP PARA ESTE TESTE. A AQUISIÇÃO DE OUTRA MARCA IMPLICARIA NA NECESSIDADE DE REVALIDAÇÃO DA TÉCNICA COM CONSEQÜENTE INTERRUPÇÃO DA ROTINA LABORATORIAL POR TEMPO INDETERMINADO. TIPO DE APRESENTAÇÃO: KIT PARA 100 PREPARAÇÕES. REFERÊNCIA: BIGDYE XTERMINATOR PURIFICATION KIT, APPLIED BIOSYSTEMS, CÓDIGO 4376486.</t>
  </si>
  <si>
    <t>R$ 1.355,55</t>
  </si>
  <si>
    <t>INDICADOR BIOLOGICO DE ESTERILIZAÇÃO POR CALOR - FRASCO COM AMPOLA INTERNA (AUTOCLAVE) - INDICADOR BIOLÓGICO DO TIPO AUTOCONTIDO PARA AUTOCLAVES A VAPOR, COM TEMPO DE RESPOSTA DE, NO MÁXIMO, 24 HORAS, INDICADO PARA O CONTROLE BIOLÓGICO DOS CICLOS DE ESTERILIZAÇÃO A VAPOR DE 121 A 135 GRAUS CELSIUS EM AUTOCLAVES A VÁCUO. PROPRIEDADES FÍSICO-QUÍMICAS: CADA INDICADOR É COMPOSTO POR FRASCO TERMOPLÁSTICO CONTENDO AMPOLA DE VIDRO COM CALDO NUTRIENTE PRÓPRIO PARA O CULTIVO DOS MICROORGANISMOS, INDICADOR QUÍMICO DE CRESCIMENTO E TIRA DE PAPEL IMPREGNADA COM UMA POPULAÇÃO DE 105 A 106 ESPOROS SECOS DE GEOBACILLUS STEAROTHERMOPHILUS (ATCC 7953), COM CERTIFICADO DE QUALIDADE ASSEGURADA. O FRASCO PLÁSTICO DEVE SER FECHADO POR UMA TAMPA PERFURADA E PROTEGIDA POR UM PAPEL DE FILTRO HIDROFÓBICO. CADA FRASCO DEVE POSSUIR UM RÓTULO EXTERNO INFORMANDO O LOTE, A DATA DA FABRICAÇÃO DO PRODUTO, CAMPOS PARA IDENTIFICAÇÃO E UM INDICADOR QUÍMICO EXTERNO QUE DIFERENCIA AS AMPOLAS EXPOSTAS AO CICLO DE ESTERILIZAÇÃO DAS NÃO EXPOSTAS. DEVE SER DE FÁCIL LEITURA E INTERPRETAÇÃO, PROMOVENDO MUDANÇA DE COR CLARA E EVIDENTE NA PRESENÇA DE CULTURAS POSITIVAS. ARMAZENAGEM ENTRE 10-30°C. PRAZO DE VALIDADE DE NO MÍNIMO 20 MESES APÓS A DATA DE ENTREGA NO LABORATÓRIO. ESPECIFICAÇÃO COMPLEMENTAR: O PRODUTO DEVE VIR COM O FISPQ (FICHA DE INFORMAÇÃO DE SEGURANÇA DE PRODUTOS QUÍMICOS) E COM GHS SE DISPONÍVEL. O PRODUTO DEVE SER ENTREGUE JUNTAMENTE COM CERTIFICADO DE ANÁLISE QUE COMPROVE O ATENDIMENTO A TODAS AS ESPECIFICAÇÕES EXIGIDAS. O MATERIAL DEVE APRESENTAR RÓTULO LEGÍVEL E IMPRESSÃO DAS INFORMAÇÕES DO RÓTULO CONFECCIONADO EM MATERIAL QUE GARANTA GRANDE DURABILIDADE, RESISTÊNCIA À ÁGUA, À EXPOSIÇÃO AO CALOR, À UMIDADE E AO CONTATO DIRETO COM PRODUTOS QUÍMICOS. APRESENTAR RÓTULO QUE CONTEMPLE AS INFORMAÇÕES AQUI DESCRITAS E INFORMAÇÕES MÍNIMAS PARA RASTREABILIDADE, TAIS COMO LOTE, DATA DE FABRICAÇÃO E DATA DE VALIDADE, ENTRE OUTRAS. IMPORTANTE: O ACEITE DO PRODUTO SÓ SE DARÁ APÓS TESTE INTERNO NO LABORATÓRIO COM 2 UNIDADES (TUBOS) POR LOTE FORNECIDO. REFERÊNCIA: BIONOVA BT20 STEAM ESTERILIZAÇÃO POR VALOR / GEOBACILLUS STEAROTHERMOPHILUS ATCC 7953. UMA UNIDADE EQUIVALE A UMA CAIXA COM 100 INDICADORES.</t>
  </si>
  <si>
    <t>R$ 2.576,00</t>
  </si>
  <si>
    <t>NITRATO DE PRATA PA, PUREZA MÍNIMA 99,8%, CAS 7761-88-8, SULFATO MÁXIMO 0,002%, CHUMBO MÁXIMO 0,001%, COBRE MÁXIMO 0,0005%, FERRO, NÍQUEL, MANGANÊS E CLORETO MÁXIMO 0,0005%. TIPO DE APRESENTAÇÃO: FRASCO COM 25 G.</t>
  </si>
  <si>
    <t>R$ 25,88</t>
  </si>
  <si>
    <t>R$ 1.516,48</t>
  </si>
  <si>
    <t>KIT VIDAS UP SALMONELLA (SPT), PARA DETECÇÃO DE SALMONELLA SPP PELO MÉTODO DE TRIAGEM ATRAVÉS DO USO DO EQUIPAMENTO MINI VIDAS. 
CONTEÚDO DETALHADO DO KIT PARA 60 TESTES: 08 FRASCOS DE SUPLEMENTO SALMONELLA SUPP, 60 BARRETES SPT STR, 60 CONES SPT SPR, CALIBRADOR SPT (1 X 6 ML) S1, CONTROLE POSITIVO SPT (1 X 6 ML), CONTROLE NEGATIVO (1 X 6 ML) C2, 1 FOLHETO INFORMATIVO. 
CABE À EMPRESA FORNECEDORA CEDER O(S) EQUIPAMENTO(S) NECESSÁRIOS PARA UTILIZAÇÃO DO KIT EM REGIME DE COMODATO ATÉ A FINALIZAÇÃO DOS KITS E REALIZAR OS PROCEDIMENTOS DE MANUTENÇÃO E LIMPEZA PREVENTIVA DO EQUIPAMENTO, ATÉ FINALIZAÇÃO DOS KITS. 
PRAZO DE VALIDADE DE NO MÍNIMO UM ANO A CONTAR DA DATA DE ENTRADA NO LABORATÓRIO.
UMA UNIDADE EQUIVALE A UM KIT PARA 60 TESTES. O PREÇO DEVE SER FORNECIDO POR KIT.</t>
  </si>
  <si>
    <t>R$ 1.242,51</t>
  </si>
  <si>
    <t>KIT VIDAS SALMONELLA (SLM), PARA DETECÇÃO DE SALMONELLA SPP PELO MÉTODO DE TRIAGEM ATRAVÉS DO USO DO EQUIPAMENTO MINI VIDAS. KIT COM CAPACIDADE PARA 60 TESTES:60 FRASCOS COM 10 ML DE CALDO SALMONELLA XPRESS (SX2), 60 BARRETES SLM, 60 CONES SLM, CALIBRADOR SLM (1 X 6 ML), CONTROLE POSITIVO SLM (1 X 6 ML), CONTROLE NEGATIVO SLM (1 X 6 ML), 1 CARTÃO MLE, 1 BARRA PARA FECHAR, 1 FOLHETO INFORMATIVO. 
CABE À EMPRESA FORNECEDORA CEDER O(S) EQUIPAMENTO(S) NECESSÁRIOS PARA UTILIZAÇÃO DO KIT EM REGIME DE COMODATO ATÉ A FINALIZAÇÃO DOS KITS E REALIZAR OS PROCEDIMENTOS DE MANUTENÇÃO E LIMPEZA PREVENTIVA DO EQUIPAMENTO, ATÉ FINALIZAÇÃO DOS KITS. 
PRAZO DE VALIDADE DE NO MÍNIMO UM ANO A CONTAR DA DATA DE ENTRADA NO LABORATÓRIO.
UMA UNIDADE EQUIVALE A UM KIT PARA 60 TESTES. O PREÇO DEVE SER FORNECIDO POR KIT.</t>
  </si>
  <si>
    <t>R$ 2.234,16</t>
  </si>
  <si>
    <t>KIT VIDAS LISTERIA MONOCYTOGENES II (LMO2), PARA DETECÇÃO DE LISTERIA MONOCYTOGENES PELO MÉTODO DE TRIAGEM ATRAVÉS O USO DO EQUIPAMENTO MINI VIDAS. KIT COM CAPACIDADE PARA 60 TESTES: 60 FRASCOS COM 225 ML DE CALDO HALF FRASER, 60 FRASCOS COM 10 ML DE CALDO FRASER; 60 BARRETES LMO2, 60 CONES LMO2, CALIBRADOR LMO2 (1 X 6 ML), CONTROLE POSITIVO (1 X 6 ML), CONTROLE NEGATIVO (1 X 6 ML), 1 CARTÃO MLE, 1 BARRA PARA FECHAR, 1 FOLHETO INFORMATIVO.
CABE À EMPRESA FORNECEDORA CEDER O(S) EQUIPAMENTO(S) NECESSÁRIOS PARA UTILIZAÇÃO DO KIT EM REGIME DE COMODATO ATÉ A FINALIZAÇÃO DOS KITS E REALIZAR OS PROCEDIMENTOS DE MANUTENÇÃO E LIMPEZA PREVENTIVA DO EQUIPAMENTO, ATÉ FINALIZAÇÃO DOS KITS. 
PRAZO DE VALIDADE DE NO MÍNIMO UM ANO A CONTAR DA DATA DE ENTRADA NO LABORATÓRIO.
UMA UNIDADE EQUIVALE A UM KIT PARA 60 TESTES. O PREÇO DEVE SER FORNECIDO POR KIT.</t>
  </si>
  <si>
    <t>6 TRANSFERIDO COMO 82</t>
  </si>
  <si>
    <t>7 TRANSFERIDO COMO 83</t>
  </si>
  <si>
    <t>8 NÃO FOI TRANSFERIDO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</si>
</sst>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R$-416]\ #,##0.00;[Red]\-[$R$-416]\ #,##0.00"/>
  </numFmts>
  <fonts count="25" x14ac:knownFonts="1">
    <font>
      <sz val="10"/>
      <color rgb="FF000000"/>
      <name val="Arial"/>
    </font>
    <font>
      <b/>
      <sz val="24"/>
      <color rgb="FF000000"/>
      <name val="Arial"/>
    </font>
    <font>
      <sz val="18"/>
      <color rgb="FF000000"/>
      <name val="Arial"/>
    </font>
    <font>
      <sz val="12"/>
      <color rgb="FF000000"/>
      <name val="Arial"/>
    </font>
    <font>
      <sz val="10"/>
      <color rgb="FF333333"/>
      <name val="Arial"/>
    </font>
    <font>
      <i/>
      <sz val="10"/>
      <color rgb="FF808080"/>
      <name val="Arial"/>
    </font>
    <font>
      <u/>
      <sz val="10"/>
      <color rgb="FF0000EE"/>
      <name val="Arial"/>
    </font>
    <font>
      <sz val="10"/>
      <color rgb="FF006600"/>
      <name val="Arial"/>
    </font>
    <font>
      <sz val="10"/>
      <color rgb="FF996600"/>
      <name val="Arial"/>
    </font>
    <font>
      <sz val="10"/>
      <color rgb="FFCC0000"/>
      <name val="Arial"/>
    </font>
    <font>
      <b/>
      <sz val="10"/>
      <color rgb="FFFFFFFF"/>
      <name val="Arial"/>
    </font>
    <font>
      <b/>
      <sz val="10"/>
      <color rgb="FF000000"/>
      <name val="Arial"/>
    </font>
    <font>
      <sz val="10"/>
      <color rgb="FFFFFFFF"/>
      <name val="Arial"/>
    </font>
    <font>
      <sz val="11"/>
      <color rgb="FF000000"/>
      <name val="Arial"/>
    </font>
    <font>
      <b/>
      <sz val="9"/>
      <color rgb="FF000000"/>
      <name val="Arial"/>
    </font>
    <font>
      <sz val="9"/>
      <color rgb="FF000000"/>
      <name val="Arial"/>
    </font>
    <font>
      <b/>
      <sz val="8"/>
      <color rgb="FF000000"/>
      <name val="Calibri"/>
    </font>
    <font>
      <b/>
      <sz val="8"/>
      <color rgb="FF000000"/>
      <name val="Arial"/>
    </font>
    <font>
      <sz val="10"/>
      <color rgb="FF000000"/>
      <name val="Calibri"/>
      <family val="2"/>
      <charset val="1"/>
    </font>
    <font>
      <b/>
      <sz val="11"/>
      <name val="Cambria"/>
    </font>
    <font>
      <sz val="9"/>
      <color rgb="FF000000"/>
      <name val="Arial"/>
      <family val="2"/>
      <charset val="1"/>
    </font>
    <font>
      <sz val="11"/>
      <color rgb="FF000000"/>
      <name val="Calibri"/>
      <family val="2"/>
      <charset val="1"/>
    </font>
    <font>
      <sz val="11"/>
      <color rgb="FF000000"/>
      <name val="Arial"/>
      <family val="2"/>
      <charset val="1"/>
    </font>
    <font>
      <b/>
      <sz val="10"/>
      <color rgb="FFC9211E"/>
      <name val="Arial"/>
    </font>
    <font>
      <sz val="10"/>
      <color rgb="FF000000"/>
      <name val="Arial"/>
    </font>
  </fonts>
  <fills count="21">
    <fill>
      <patternFill patternType="none"/>
    </fill>
    <fill>
      <patternFill patternType="gray125"/>
    </fill>
    <fill>
      <patternFill patternType="solid">
        <fgColor rgb="FFFFFFCC"/>
        <bgColor rgb="FFFFFFFF"/>
      </patternFill>
    </fill>
    <fill>
      <patternFill patternType="solid">
        <fgColor rgb="FFCCFFCC"/>
        <bgColor rgb="FFCCFFFF"/>
      </patternFill>
    </fill>
    <fill>
      <patternFill patternType="solid">
        <fgColor rgb="FFFFCCCC"/>
        <bgColor rgb="FFDDDDDD"/>
      </patternFill>
    </fill>
    <fill>
      <patternFill patternType="solid">
        <fgColor rgb="FFCC0000"/>
        <bgColor rgb="FFC9211E"/>
      </patternFill>
    </fill>
    <fill>
      <patternFill patternType="solid">
        <fgColor rgb="FF000000"/>
        <bgColor rgb="FF003300"/>
      </patternFill>
    </fill>
    <fill>
      <patternFill patternType="solid">
        <fgColor rgb="FF808080"/>
        <bgColor rgb="FF969696"/>
      </patternFill>
    </fill>
    <fill>
      <patternFill patternType="solid">
        <fgColor rgb="FFDDDDDD"/>
        <bgColor rgb="FFD9D9D9"/>
      </patternFill>
    </fill>
    <fill>
      <patternFill patternType="solid">
        <fgColor rgb="FFFFFFFF"/>
        <bgColor rgb="FFFFFFCC"/>
      </patternFill>
    </fill>
    <fill>
      <patternFill patternType="solid">
        <fgColor rgb="FF6FA8DC"/>
        <bgColor rgb="FF969696"/>
      </patternFill>
    </fill>
    <fill>
      <patternFill patternType="solid">
        <fgColor rgb="FFD9D9D9"/>
        <bgColor rgb="FFDDDDDD"/>
      </patternFill>
    </fill>
    <fill>
      <patternFill patternType="solid">
        <fgColor rgb="FFB3CAC7"/>
        <bgColor rgb="FF99CCFF"/>
      </patternFill>
    </fill>
    <fill>
      <patternFill patternType="solid">
        <fgColor rgb="FFFFFF00"/>
        <bgColor indexed="64"/>
      </patternFill>
    </fill>
    <fill>
      <patternFill patternType="solid">
        <fgColor theme="0" tint="-0.14999847407452621"/>
        <bgColor indexed="64"/>
      </patternFill>
    </fill>
    <fill>
      <patternFill patternType="solid">
        <fgColor rgb="FFFFFF00"/>
        <bgColor rgb="FF969696"/>
      </patternFill>
    </fill>
    <fill>
      <patternFill patternType="solid">
        <fgColor rgb="FFFFC000"/>
        <bgColor indexed="64"/>
      </patternFill>
    </fill>
    <fill>
      <patternFill patternType="solid">
        <fgColor rgb="FFFFC000"/>
        <bgColor rgb="FFFFFFCC"/>
      </patternFill>
    </fill>
    <fill>
      <patternFill patternType="solid">
        <fgColor rgb="FFFFC000"/>
        <bgColor rgb="FF99CCFF"/>
      </patternFill>
    </fill>
    <fill>
      <patternFill patternType="solid">
        <fgColor rgb="FFFFFF00"/>
        <bgColor rgb="FFFFFFCC"/>
      </patternFill>
    </fill>
    <fill>
      <patternFill patternType="solid">
        <fgColor rgb="FFFFFF00"/>
        <bgColor rgb="FF99CCFF"/>
      </patternFill>
    </fill>
  </fills>
  <borders count="4">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s>
  <cellStyleXfs count="18">
    <xf numFmtId="0" fontId="0" fillId="0" borderId="0"/>
    <xf numFmtId="0" fontId="1" fillId="0" borderId="0" applyBorder="0" applyProtection="0"/>
    <xf numFmtId="0" fontId="2" fillId="0" borderId="0" applyBorder="0" applyProtection="0"/>
    <xf numFmtId="0" fontId="3" fillId="0" borderId="0" applyBorder="0" applyProtection="0"/>
    <xf numFmtId="0" fontId="24" fillId="0" borderId="0" applyBorder="0" applyProtection="0"/>
    <xf numFmtId="0" fontId="4" fillId="2" borderId="1" applyProtection="0"/>
    <xf numFmtId="0" fontId="5" fillId="0" borderId="0" applyBorder="0" applyProtection="0"/>
    <xf numFmtId="0" fontId="6" fillId="0" borderId="0" applyBorder="0" applyProtection="0"/>
    <xf numFmtId="0" fontId="24" fillId="0" borderId="0" applyBorder="0" applyProtection="0"/>
    <xf numFmtId="0" fontId="7" fillId="3" borderId="0" applyBorder="0" applyProtection="0"/>
    <xf numFmtId="0" fontId="8" fillId="2" borderId="0" applyBorder="0" applyProtection="0"/>
    <xf numFmtId="0" fontId="9" fillId="4" borderId="0" applyBorder="0" applyProtection="0"/>
    <xf numFmtId="0" fontId="9" fillId="0" borderId="0" applyBorder="0" applyProtection="0"/>
    <xf numFmtId="0" fontId="10" fillId="5" borderId="0" applyBorder="0" applyProtection="0"/>
    <xf numFmtId="0" fontId="11" fillId="0" borderId="0" applyBorder="0" applyProtection="0"/>
    <xf numFmtId="0" fontId="12" fillId="6" borderId="0" applyBorder="0" applyProtection="0"/>
    <xf numFmtId="0" fontId="12" fillId="7" borderId="0" applyBorder="0" applyProtection="0"/>
    <xf numFmtId="0" fontId="11" fillId="8" borderId="0" applyBorder="0" applyProtection="0"/>
  </cellStyleXfs>
  <cellXfs count="67">
    <xf numFmtId="0" fontId="0" fillId="0" borderId="0" xfId="0"/>
    <xf numFmtId="0" fontId="0" fillId="0" borderId="2" xfId="0" applyBorder="1" applyAlignment="1">
      <alignment vertical="center"/>
    </xf>
    <xf numFmtId="0" fontId="0" fillId="9" borderId="2" xfId="0" applyFill="1" applyBorder="1" applyAlignment="1">
      <alignment vertical="center"/>
    </xf>
    <xf numFmtId="0" fontId="0" fillId="0" borderId="2" xfId="0" applyBorder="1" applyAlignment="1">
      <alignment horizontal="center" vertical="center"/>
    </xf>
    <xf numFmtId="0" fontId="0" fillId="0" borderId="2" xfId="0" applyBorder="1"/>
    <xf numFmtId="0" fontId="13" fillId="0" borderId="0" xfId="0" applyFont="1" applyAlignment="1">
      <alignment horizontal="center" vertical="center"/>
    </xf>
    <xf numFmtId="0" fontId="13" fillId="9" borderId="0" xfId="0" applyFont="1" applyFill="1"/>
    <xf numFmtId="0" fontId="15" fillId="0" borderId="0" xfId="0" applyFont="1" applyAlignment="1">
      <alignment horizontal="left" wrapText="1"/>
    </xf>
    <xf numFmtId="0" fontId="17" fillId="11" borderId="2" xfId="0" applyFont="1" applyFill="1" applyBorder="1" applyAlignment="1">
      <alignment horizontal="center" vertical="center" wrapText="1"/>
    </xf>
    <xf numFmtId="0" fontId="17" fillId="11" borderId="3" xfId="0" applyFont="1" applyFill="1" applyBorder="1" applyAlignment="1">
      <alignment horizontal="center" vertical="center" wrapText="1"/>
    </xf>
    <xf numFmtId="0" fontId="14" fillId="11" borderId="3" xfId="0" applyFont="1" applyFill="1" applyBorder="1" applyAlignment="1">
      <alignment horizontal="center" vertical="center" wrapText="1"/>
    </xf>
    <xf numFmtId="0" fontId="13" fillId="0" borderId="0" xfId="0" applyFont="1" applyAlignment="1">
      <alignment horizontal="center"/>
    </xf>
    <xf numFmtId="0" fontId="13" fillId="0" borderId="3" xfId="0" applyFont="1" applyBorder="1" applyAlignment="1">
      <alignment horizontal="center" vertical="center"/>
    </xf>
    <xf numFmtId="0" fontId="15" fillId="0" borderId="3" xfId="0" applyFont="1" applyBorder="1" applyAlignment="1">
      <alignment horizontal="left" vertical="center" wrapText="1"/>
    </xf>
    <xf numFmtId="0" fontId="13" fillId="12" borderId="2" xfId="0" applyFont="1" applyFill="1" applyBorder="1" applyAlignment="1">
      <alignment horizontal="center" vertical="center"/>
    </xf>
    <xf numFmtId="0" fontId="13" fillId="9" borderId="2" xfId="0" applyFont="1" applyFill="1" applyBorder="1" applyAlignment="1">
      <alignment horizontal="center" vertical="center"/>
    </xf>
    <xf numFmtId="0" fontId="13" fillId="0" borderId="2" xfId="0" applyFont="1" applyBorder="1" applyAlignment="1">
      <alignment horizontal="center" vertical="center"/>
    </xf>
    <xf numFmtId="164" fontId="13" fillId="0" borderId="2" xfId="0" applyNumberFormat="1" applyFont="1" applyBorder="1" applyAlignment="1">
      <alignment horizontal="center" vertical="center"/>
    </xf>
    <xf numFmtId="0" fontId="13" fillId="0" borderId="0" xfId="0" applyFont="1" applyAlignment="1">
      <alignment vertical="center"/>
    </xf>
    <xf numFmtId="0" fontId="18" fillId="0" borderId="2" xfId="0" applyFont="1" applyBorder="1" applyAlignment="1">
      <alignment horizontal="center" vertical="center" wrapText="1"/>
    </xf>
    <xf numFmtId="0" fontId="20" fillId="0" borderId="2" xfId="0" applyFont="1" applyBorder="1" applyAlignment="1">
      <alignment horizontal="center" vertical="center" wrapText="1"/>
    </xf>
    <xf numFmtId="1" fontId="21" fillId="0" borderId="2" xfId="0" applyNumberFormat="1" applyFont="1" applyBorder="1" applyAlignment="1">
      <alignment horizontal="center" vertical="center" shrinkToFit="1"/>
    </xf>
    <xf numFmtId="3" fontId="22" fillId="0" borderId="2" xfId="0" applyNumberFormat="1" applyFont="1" applyBorder="1" applyAlignment="1">
      <alignment horizontal="center" vertical="center" wrapText="1"/>
    </xf>
    <xf numFmtId="3" fontId="20" fillId="0" borderId="2" xfId="0" applyNumberFormat="1" applyFont="1" applyBorder="1" applyAlignment="1">
      <alignment horizontal="center" vertical="center" wrapText="1"/>
    </xf>
    <xf numFmtId="0" fontId="18" fillId="0" borderId="2" xfId="0" applyFont="1" applyBorder="1" applyAlignment="1">
      <alignment horizontal="center" vertical="center"/>
    </xf>
    <xf numFmtId="0" fontId="0" fillId="0" borderId="0" xfId="0" applyBorder="1" applyAlignment="1">
      <alignment vertical="center"/>
    </xf>
    <xf numFmtId="0" fontId="0" fillId="9" borderId="0" xfId="0" applyFill="1" applyBorder="1" applyAlignment="1">
      <alignment vertical="center"/>
    </xf>
    <xf numFmtId="0" fontId="0" fillId="0" borderId="0" xfId="0" applyBorder="1" applyAlignment="1">
      <alignment horizontal="center" vertical="center"/>
    </xf>
    <xf numFmtId="0" fontId="0" fillId="0" borderId="0" xfId="0" applyBorder="1"/>
    <xf numFmtId="0" fontId="23" fillId="0" borderId="0" xfId="0" applyFont="1"/>
    <xf numFmtId="0" fontId="13" fillId="0" borderId="2" xfId="0" applyFont="1" applyFill="1" applyBorder="1" applyAlignment="1">
      <alignment horizontal="center" vertical="center"/>
    </xf>
    <xf numFmtId="0" fontId="0" fillId="0" borderId="2" xfId="0" applyFont="1" applyFill="1" applyBorder="1" applyAlignment="1">
      <alignment vertical="center" wrapText="1"/>
    </xf>
    <xf numFmtId="0" fontId="0" fillId="0" borderId="0" xfId="0" applyFill="1" applyBorder="1" applyAlignment="1">
      <alignment vertical="center"/>
    </xf>
    <xf numFmtId="0" fontId="0" fillId="0" borderId="2" xfId="0" applyFill="1" applyBorder="1" applyAlignment="1">
      <alignment vertical="center"/>
    </xf>
    <xf numFmtId="0" fontId="17" fillId="14" borderId="2" xfId="0" applyFont="1" applyFill="1" applyBorder="1" applyAlignment="1">
      <alignment horizontal="center" vertical="center" wrapText="1"/>
    </xf>
    <xf numFmtId="0" fontId="13" fillId="0" borderId="3" xfId="0" applyFont="1" applyFill="1" applyBorder="1" applyAlignment="1">
      <alignment horizontal="center" vertical="center"/>
    </xf>
    <xf numFmtId="0" fontId="15" fillId="0" borderId="3" xfId="0" applyFont="1" applyFill="1" applyBorder="1" applyAlignment="1">
      <alignment horizontal="left" vertical="center" wrapText="1"/>
    </xf>
    <xf numFmtId="0" fontId="18" fillId="0" borderId="2" xfId="0" applyFont="1" applyFill="1" applyBorder="1" applyAlignment="1">
      <alignment horizontal="center" vertical="center" wrapText="1"/>
    </xf>
    <xf numFmtId="0" fontId="13" fillId="0" borderId="0" xfId="0" applyFont="1" applyFill="1" applyAlignment="1">
      <alignment vertical="center"/>
    </xf>
    <xf numFmtId="0" fontId="0" fillId="0" borderId="0" xfId="0" applyFill="1"/>
    <xf numFmtId="1" fontId="21" fillId="0" borderId="2" xfId="0" applyNumberFormat="1" applyFont="1" applyFill="1" applyBorder="1" applyAlignment="1">
      <alignment horizontal="center" vertical="center" shrinkToFit="1"/>
    </xf>
    <xf numFmtId="164" fontId="13" fillId="0" borderId="2" xfId="0" applyNumberFormat="1" applyFont="1" applyFill="1" applyBorder="1" applyAlignment="1">
      <alignment horizontal="center" vertical="center"/>
    </xf>
    <xf numFmtId="0" fontId="17" fillId="14" borderId="2" xfId="0" applyFont="1" applyFill="1" applyBorder="1" applyAlignment="1">
      <alignment horizontal="center" vertical="center" wrapText="1"/>
    </xf>
    <xf numFmtId="0" fontId="17" fillId="11" borderId="2" xfId="0" applyFont="1" applyFill="1" applyBorder="1" applyAlignment="1">
      <alignment horizontal="center" vertical="center" wrapText="1"/>
    </xf>
    <xf numFmtId="0" fontId="14" fillId="0" borderId="0" xfId="0" applyFont="1" applyBorder="1" applyAlignment="1">
      <alignment horizontal="center" wrapText="1"/>
    </xf>
    <xf numFmtId="0" fontId="14" fillId="13" borderId="0" xfId="0" applyFont="1" applyFill="1" applyBorder="1" applyAlignment="1">
      <alignment horizontal="center" wrapText="1"/>
    </xf>
    <xf numFmtId="0" fontId="16" fillId="10" borderId="2" xfId="0" applyFont="1" applyFill="1" applyBorder="1" applyAlignment="1">
      <alignment vertical="center" wrapText="1"/>
    </xf>
    <xf numFmtId="0" fontId="16" fillId="10" borderId="2" xfId="0" applyFont="1" applyFill="1" applyBorder="1" applyAlignment="1">
      <alignment horizontal="center" vertical="center" wrapText="1"/>
    </xf>
    <xf numFmtId="0" fontId="16" fillId="15" borderId="2" xfId="0" applyFont="1" applyFill="1" applyBorder="1" applyAlignment="1">
      <alignment horizontal="center" vertical="center" wrapText="1"/>
    </xf>
    <xf numFmtId="0" fontId="17" fillId="8" borderId="2" xfId="0" applyFont="1" applyFill="1" applyBorder="1" applyAlignment="1">
      <alignment horizontal="center" vertical="center" wrapText="1"/>
    </xf>
    <xf numFmtId="0" fontId="17" fillId="14" borderId="2" xfId="0" applyFont="1" applyFill="1" applyBorder="1" applyAlignment="1">
      <alignment horizontal="center" vertical="center" wrapText="1"/>
    </xf>
    <xf numFmtId="0" fontId="17" fillId="11" borderId="2" xfId="0" applyFont="1" applyFill="1" applyBorder="1" applyAlignment="1">
      <alignment horizontal="center" vertical="center" wrapText="1"/>
    </xf>
    <xf numFmtId="164" fontId="13" fillId="16" borderId="2" xfId="0" applyNumberFormat="1" applyFont="1" applyFill="1" applyBorder="1" applyAlignment="1">
      <alignment horizontal="center" vertical="center"/>
    </xf>
    <xf numFmtId="0" fontId="13" fillId="16" borderId="2" xfId="0" applyFont="1" applyFill="1" applyBorder="1" applyAlignment="1">
      <alignment horizontal="center" vertical="center"/>
    </xf>
    <xf numFmtId="0" fontId="13" fillId="17" borderId="2" xfId="0" applyFont="1" applyFill="1" applyBorder="1" applyAlignment="1">
      <alignment horizontal="center" vertical="center"/>
    </xf>
    <xf numFmtId="0" fontId="13" fillId="18" borderId="2" xfId="0" applyFont="1" applyFill="1" applyBorder="1" applyAlignment="1">
      <alignment horizontal="center" vertical="center"/>
    </xf>
    <xf numFmtId="0" fontId="13" fillId="16" borderId="3" xfId="0" applyFont="1" applyFill="1" applyBorder="1" applyAlignment="1">
      <alignment horizontal="center" vertical="center"/>
    </xf>
    <xf numFmtId="0" fontId="15" fillId="16" borderId="3" xfId="0" applyFont="1" applyFill="1" applyBorder="1" applyAlignment="1">
      <alignment horizontal="left" vertical="center" wrapText="1"/>
    </xf>
    <xf numFmtId="164" fontId="13" fillId="13" borderId="2" xfId="0" applyNumberFormat="1" applyFont="1" applyFill="1" applyBorder="1" applyAlignment="1">
      <alignment horizontal="center" vertical="center"/>
    </xf>
    <xf numFmtId="0" fontId="13" fillId="13" borderId="2" xfId="0" applyFont="1" applyFill="1" applyBorder="1" applyAlignment="1">
      <alignment horizontal="center" vertical="center"/>
    </xf>
    <xf numFmtId="1" fontId="21" fillId="13" borderId="2" xfId="0" applyNumberFormat="1" applyFont="1" applyFill="1" applyBorder="1" applyAlignment="1">
      <alignment horizontal="center" vertical="center" shrinkToFit="1"/>
    </xf>
    <xf numFmtId="0" fontId="13" fillId="19" borderId="2" xfId="0" applyFont="1" applyFill="1" applyBorder="1" applyAlignment="1">
      <alignment horizontal="center" vertical="center"/>
    </xf>
    <xf numFmtId="0" fontId="18" fillId="13" borderId="2" xfId="0" applyFont="1" applyFill="1" applyBorder="1" applyAlignment="1">
      <alignment horizontal="center" vertical="center" wrapText="1"/>
    </xf>
    <xf numFmtId="0" fontId="13" fillId="20" borderId="2" xfId="0" applyFont="1" applyFill="1" applyBorder="1" applyAlignment="1">
      <alignment horizontal="center" vertical="center"/>
    </xf>
    <xf numFmtId="0" fontId="13" fillId="13" borderId="3" xfId="0" applyFont="1" applyFill="1" applyBorder="1" applyAlignment="1">
      <alignment horizontal="center" vertical="center"/>
    </xf>
    <xf numFmtId="0" fontId="15" fillId="13" borderId="3" xfId="0" applyFont="1" applyFill="1" applyBorder="1" applyAlignment="1">
      <alignment horizontal="left" vertical="center" wrapText="1"/>
    </xf>
    <xf numFmtId="0" fontId="14" fillId="0" borderId="0" xfId="0" applyFont="1" applyAlignment="1">
      <alignment horizontal="center" wrapText="1"/>
    </xf>
  </cellXfs>
  <cellStyles count="18">
    <cellStyle name="Accent" xfId="14" xr:uid="{00000000-0005-0000-0000-000000000000}"/>
    <cellStyle name="Accent 1" xfId="15" xr:uid="{00000000-0005-0000-0000-000001000000}"/>
    <cellStyle name="Accent 2" xfId="16" xr:uid="{00000000-0005-0000-0000-000002000000}"/>
    <cellStyle name="Accent 3" xfId="17" xr:uid="{00000000-0005-0000-0000-000003000000}"/>
    <cellStyle name="Bad" xfId="11" xr:uid="{00000000-0005-0000-0000-000004000000}"/>
    <cellStyle name="Error" xfId="13" xr:uid="{00000000-0005-0000-0000-000005000000}"/>
    <cellStyle name="Footnote" xfId="6" xr:uid="{00000000-0005-0000-0000-000006000000}"/>
    <cellStyle name="Good" xfId="9" xr:uid="{00000000-0005-0000-0000-000007000000}"/>
    <cellStyle name="Heading 1" xfId="2" xr:uid="{00000000-0005-0000-0000-000008000000}"/>
    <cellStyle name="Heading 2" xfId="3" xr:uid="{00000000-0005-0000-0000-000009000000}"/>
    <cellStyle name="Hyperlink" xfId="7" xr:uid="{00000000-0005-0000-0000-00000A000000}"/>
    <cellStyle name="Neutral" xfId="10" xr:uid="{00000000-0005-0000-0000-00000B000000}"/>
    <cellStyle name="Normal" xfId="0" builtinId="0"/>
    <cellStyle name="Note" xfId="5" xr:uid="{00000000-0005-0000-0000-00000D000000}"/>
    <cellStyle name="Status" xfId="8" xr:uid="{00000000-0005-0000-0000-00000E000000}"/>
    <cellStyle name="Text" xfId="4" xr:uid="{00000000-0005-0000-0000-00000F000000}"/>
    <cellStyle name="Título" xfId="1" xr:uid="{00000000-0005-0000-0000-000010000000}"/>
    <cellStyle name="Warning" xfId="12" xr:uid="{00000000-0005-0000-0000-000011000000}"/>
  </cellStyles>
  <dxfs count="0"/>
  <tableStyles count="0" defaultTableStyle="TableStyleMedium2" defaultPivotStyle="PivotStyleLight16"/>
  <colors>
    <indexedColors>
      <rgbColor rgb="FF000000"/>
      <rgbColor rgb="FFFFFFFF"/>
      <rgbColor rgb="FFCC0000"/>
      <rgbColor rgb="FF00FF00"/>
      <rgbColor rgb="FF0000EE"/>
      <rgbColor rgb="FFFFFF00"/>
      <rgbColor rgb="FFFF00FF"/>
      <rgbColor rgb="FF00FFFF"/>
      <rgbColor rgb="FF800000"/>
      <rgbColor rgb="FF006600"/>
      <rgbColor rgb="FF000080"/>
      <rgbColor rgb="FF996600"/>
      <rgbColor rgb="FF800080"/>
      <rgbColor rgb="FF008080"/>
      <rgbColor rgb="FFB3CAC7"/>
      <rgbColor rgb="FF808080"/>
      <rgbColor rgb="FF6FA8DC"/>
      <rgbColor rgb="FF993366"/>
      <rgbColor rgb="FFFFFFCC"/>
      <rgbColor rgb="FFDDDDDD"/>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1048573"/>
  <sheetViews>
    <sheetView tabSelected="1" topLeftCell="A78" zoomScale="60" zoomScaleNormal="60" workbookViewId="0">
      <selection sqref="A1:S90"/>
    </sheetView>
  </sheetViews>
  <sheetFormatPr defaultRowHeight="12.75" x14ac:dyDescent="0.2"/>
  <cols>
    <col min="1" max="1" width="6.5703125" customWidth="1"/>
    <col min="2" max="2" width="69.85546875" customWidth="1"/>
    <col min="3" max="3" width="13.5703125" customWidth="1"/>
    <col min="4" max="4" width="23.140625" customWidth="1"/>
    <col min="5" max="5" width="20.140625" style="1" customWidth="1"/>
    <col min="6" max="6" width="12.42578125" style="1" customWidth="1"/>
    <col min="7" max="7" width="10.140625" style="2" customWidth="1"/>
    <col min="8" max="8" width="10.7109375" style="2" customWidth="1"/>
    <col min="9" max="9" width="9.140625" style="2" customWidth="1"/>
    <col min="10" max="10" width="10.28515625" style="2" customWidth="1"/>
    <col min="11" max="11" width="9" style="2" customWidth="1"/>
    <col min="12" max="12" width="8.42578125" style="33" customWidth="1"/>
    <col min="13" max="13" width="8.7109375" style="33" customWidth="1"/>
    <col min="14" max="14" width="8.7109375" style="3" customWidth="1"/>
    <col min="15" max="15" width="7.42578125" style="3" customWidth="1"/>
    <col min="16" max="16" width="10.42578125" style="3" customWidth="1"/>
    <col min="17" max="17" width="13.5703125" style="3" customWidth="1"/>
    <col min="18" max="18" width="16.7109375" style="1" customWidth="1"/>
    <col min="19" max="19" width="18.5703125" style="4" customWidth="1"/>
    <col min="20" max="1025" width="14.42578125" customWidth="1"/>
  </cols>
  <sheetData>
    <row r="1" spans="1:33" ht="13.9" customHeight="1" x14ac:dyDescent="0.2">
      <c r="A1" s="5"/>
      <c r="B1" s="44" t="s">
        <v>0</v>
      </c>
      <c r="C1" s="44"/>
      <c r="D1" s="44"/>
      <c r="E1" s="44"/>
      <c r="F1" s="44"/>
      <c r="G1" s="44"/>
      <c r="H1" s="44"/>
      <c r="I1" s="44"/>
      <c r="J1" s="44"/>
      <c r="K1" s="44"/>
      <c r="L1" s="45"/>
      <c r="M1" s="45"/>
      <c r="N1" s="44"/>
      <c r="O1" s="44"/>
      <c r="P1" s="44"/>
      <c r="Q1" s="44"/>
      <c r="R1" s="44"/>
      <c r="S1" s="44"/>
      <c r="T1" s="6"/>
    </row>
    <row r="2" spans="1:33" ht="13.9" customHeight="1" x14ac:dyDescent="0.2">
      <c r="A2" s="5"/>
      <c r="B2" s="44" t="s">
        <v>1</v>
      </c>
      <c r="C2" s="44"/>
      <c r="D2" s="44"/>
      <c r="E2" s="44"/>
      <c r="F2" s="44"/>
      <c r="G2" s="44"/>
      <c r="H2" s="44"/>
      <c r="I2" s="44"/>
      <c r="J2" s="44"/>
      <c r="K2" s="44"/>
      <c r="L2" s="45"/>
      <c r="M2" s="45"/>
      <c r="N2" s="44"/>
      <c r="O2" s="44"/>
      <c r="P2" s="44"/>
      <c r="Q2" s="44"/>
      <c r="R2" s="44"/>
      <c r="S2" s="44"/>
      <c r="T2" s="6"/>
    </row>
    <row r="3" spans="1:33" ht="13.9" customHeight="1" x14ac:dyDescent="0.2">
      <c r="A3" s="5"/>
      <c r="B3" s="44" t="s">
        <v>2</v>
      </c>
      <c r="C3" s="44"/>
      <c r="D3" s="44"/>
      <c r="E3" s="44"/>
      <c r="F3" s="44"/>
      <c r="G3" s="44"/>
      <c r="H3" s="44"/>
      <c r="I3" s="44"/>
      <c r="J3" s="44"/>
      <c r="K3" s="44"/>
      <c r="L3" s="45"/>
      <c r="M3" s="45"/>
      <c r="N3" s="44"/>
      <c r="O3" s="44"/>
      <c r="P3" s="44"/>
      <c r="Q3" s="44"/>
      <c r="R3" s="44"/>
      <c r="S3" s="44"/>
      <c r="T3" s="6"/>
    </row>
    <row r="4" spans="1:33" ht="13.9" customHeight="1" x14ac:dyDescent="0.2">
      <c r="A4" s="5"/>
      <c r="B4" s="7"/>
      <c r="E4" s="46" t="s">
        <v>3</v>
      </c>
      <c r="F4" s="46"/>
      <c r="G4" s="46"/>
      <c r="H4" s="47" t="s">
        <v>4</v>
      </c>
      <c r="I4" s="47"/>
      <c r="J4" s="47"/>
      <c r="K4" s="47"/>
      <c r="L4" s="48"/>
      <c r="M4" s="48"/>
      <c r="N4" s="47"/>
      <c r="O4" s="47"/>
      <c r="P4" s="47" t="s">
        <v>5</v>
      </c>
      <c r="Q4" s="47"/>
      <c r="R4" s="47"/>
      <c r="S4" s="47"/>
    </row>
    <row r="5" spans="1:33" ht="26.65" customHeight="1" x14ac:dyDescent="0.2">
      <c r="A5" s="5"/>
      <c r="B5" s="7"/>
      <c r="E5" s="8" t="s">
        <v>6</v>
      </c>
      <c r="F5" s="8" t="s">
        <v>7</v>
      </c>
      <c r="G5" s="8" t="s">
        <v>8</v>
      </c>
      <c r="H5" s="49" t="s">
        <v>9</v>
      </c>
      <c r="I5" s="49"/>
      <c r="J5" s="49" t="s">
        <v>10</v>
      </c>
      <c r="K5" s="49"/>
      <c r="L5" s="50" t="s">
        <v>11</v>
      </c>
      <c r="M5" s="50"/>
      <c r="N5" s="50" t="s">
        <v>12</v>
      </c>
      <c r="O5" s="50"/>
      <c r="P5" s="51" t="s">
        <v>13</v>
      </c>
      <c r="Q5" s="51"/>
      <c r="R5" s="51"/>
      <c r="S5" s="51"/>
    </row>
    <row r="6" spans="1:33" ht="33.75" customHeight="1" x14ac:dyDescent="0.2">
      <c r="A6" s="9" t="s">
        <v>14</v>
      </c>
      <c r="B6" s="10" t="s">
        <v>15</v>
      </c>
      <c r="C6" s="9" t="s">
        <v>16</v>
      </c>
      <c r="D6" s="9" t="s">
        <v>17</v>
      </c>
      <c r="E6" s="8" t="s">
        <v>18</v>
      </c>
      <c r="F6" s="8" t="s">
        <v>19</v>
      </c>
      <c r="G6" s="8" t="s">
        <v>19</v>
      </c>
      <c r="H6" s="8" t="s">
        <v>20</v>
      </c>
      <c r="I6" s="8" t="s">
        <v>19</v>
      </c>
      <c r="J6" s="8" t="s">
        <v>20</v>
      </c>
      <c r="K6" s="8" t="s">
        <v>19</v>
      </c>
      <c r="L6" s="34" t="s">
        <v>20</v>
      </c>
      <c r="M6" s="34" t="s">
        <v>19</v>
      </c>
      <c r="N6" s="8" t="s">
        <v>20</v>
      </c>
      <c r="O6" s="8" t="s">
        <v>19</v>
      </c>
      <c r="P6" s="8" t="s">
        <v>21</v>
      </c>
      <c r="Q6" s="8" t="s">
        <v>22</v>
      </c>
      <c r="R6" s="8" t="s">
        <v>23</v>
      </c>
      <c r="S6" s="8" t="s">
        <v>24</v>
      </c>
      <c r="T6" s="11"/>
      <c r="U6" s="11"/>
      <c r="V6" s="11"/>
      <c r="W6" s="11"/>
      <c r="X6" s="11"/>
      <c r="Y6" s="11"/>
      <c r="Z6" s="11"/>
      <c r="AA6" s="11"/>
      <c r="AB6" s="11"/>
      <c r="AC6" s="11"/>
      <c r="AD6" s="11"/>
      <c r="AE6" s="11"/>
      <c r="AF6" s="11"/>
      <c r="AG6" s="11"/>
    </row>
    <row r="7" spans="1:33" ht="117.95" customHeight="1" x14ac:dyDescent="0.2">
      <c r="A7" s="12">
        <v>1</v>
      </c>
      <c r="B7" s="13" t="s">
        <v>25</v>
      </c>
      <c r="C7" s="12">
        <v>129178</v>
      </c>
      <c r="D7" s="12" t="s">
        <v>26</v>
      </c>
      <c r="E7" s="14">
        <v>1</v>
      </c>
      <c r="F7" s="14">
        <v>6</v>
      </c>
      <c r="G7" s="14">
        <v>0</v>
      </c>
      <c r="H7" s="15"/>
      <c r="I7" s="15"/>
      <c r="J7" s="15"/>
      <c r="K7" s="15"/>
      <c r="L7" s="30"/>
      <c r="M7" s="30"/>
      <c r="N7" s="16"/>
      <c r="O7" s="16"/>
      <c r="P7" s="16">
        <f t="shared" ref="P7:P35" si="0">E7+H7+J7+L7+N7</f>
        <v>1</v>
      </c>
      <c r="Q7" s="16">
        <f t="shared" ref="Q7:Q35" si="1">F7+G7+I7+K7+M7+O7</f>
        <v>6</v>
      </c>
      <c r="R7" s="16" t="s">
        <v>27</v>
      </c>
      <c r="S7" s="17">
        <f t="shared" ref="S7:S35" si="2">R7*Q7</f>
        <v>26700</v>
      </c>
      <c r="T7" s="18"/>
      <c r="U7" s="18"/>
      <c r="V7" s="18"/>
      <c r="W7" s="18"/>
      <c r="X7" s="18"/>
      <c r="Y7" s="18"/>
      <c r="Z7" s="18"/>
      <c r="AA7" s="18"/>
      <c r="AB7" s="18"/>
      <c r="AC7" s="18"/>
      <c r="AD7" s="18"/>
      <c r="AE7" s="18"/>
      <c r="AF7" s="18"/>
      <c r="AG7" s="18"/>
    </row>
    <row r="8" spans="1:33" ht="104.45" customHeight="1" x14ac:dyDescent="0.2">
      <c r="A8" s="12">
        <v>2</v>
      </c>
      <c r="B8" s="13" t="s">
        <v>28</v>
      </c>
      <c r="C8" s="12">
        <v>129178</v>
      </c>
      <c r="D8" s="12" t="s">
        <v>26</v>
      </c>
      <c r="E8" s="14">
        <v>3</v>
      </c>
      <c r="F8" s="14">
        <v>30</v>
      </c>
      <c r="G8" s="14">
        <v>0</v>
      </c>
      <c r="H8" s="19">
        <v>1</v>
      </c>
      <c r="I8" s="19">
        <v>2</v>
      </c>
      <c r="J8" s="15"/>
      <c r="K8" s="15"/>
      <c r="L8" s="30"/>
      <c r="M8" s="30"/>
      <c r="N8" s="16"/>
      <c r="O8" s="16"/>
      <c r="P8" s="16">
        <f t="shared" si="0"/>
        <v>4</v>
      </c>
      <c r="Q8" s="16">
        <f t="shared" si="1"/>
        <v>32</v>
      </c>
      <c r="R8" s="16" t="s">
        <v>29</v>
      </c>
      <c r="S8" s="17">
        <f t="shared" si="2"/>
        <v>32800</v>
      </c>
      <c r="T8" s="18"/>
      <c r="U8" s="18"/>
      <c r="V8" s="18"/>
      <c r="W8" s="18"/>
      <c r="X8" s="18"/>
      <c r="Y8" s="18"/>
      <c r="Z8" s="18"/>
      <c r="AA8" s="18"/>
      <c r="AB8" s="18"/>
      <c r="AC8" s="18"/>
      <c r="AD8" s="18"/>
      <c r="AE8" s="18"/>
      <c r="AF8" s="18"/>
      <c r="AG8" s="18"/>
    </row>
    <row r="9" spans="1:33" ht="208.9" customHeight="1" x14ac:dyDescent="0.2">
      <c r="A9" s="12">
        <v>3</v>
      </c>
      <c r="B9" s="13" t="s">
        <v>30</v>
      </c>
      <c r="C9" s="12">
        <v>129178</v>
      </c>
      <c r="D9" s="12" t="s">
        <v>26</v>
      </c>
      <c r="E9" s="14">
        <v>1</v>
      </c>
      <c r="F9" s="14">
        <v>2</v>
      </c>
      <c r="G9" s="14">
        <v>0</v>
      </c>
      <c r="H9" s="15"/>
      <c r="I9" s="15"/>
      <c r="J9" s="15"/>
      <c r="K9" s="15"/>
      <c r="L9" s="30"/>
      <c r="M9" s="30"/>
      <c r="N9" s="16"/>
      <c r="O9" s="16"/>
      <c r="P9" s="16">
        <f t="shared" si="0"/>
        <v>1</v>
      </c>
      <c r="Q9" s="16">
        <f t="shared" si="1"/>
        <v>2</v>
      </c>
      <c r="R9" s="16" t="s">
        <v>31</v>
      </c>
      <c r="S9" s="17">
        <f t="shared" si="2"/>
        <v>8200.24</v>
      </c>
      <c r="T9" s="18"/>
      <c r="U9" s="18"/>
      <c r="V9" s="18"/>
      <c r="W9" s="18"/>
      <c r="X9" s="18"/>
      <c r="Y9" s="18"/>
      <c r="Z9" s="18"/>
      <c r="AA9" s="18"/>
      <c r="AB9" s="18"/>
      <c r="AC9" s="18"/>
      <c r="AD9" s="18"/>
      <c r="AE9" s="18"/>
      <c r="AF9" s="18"/>
      <c r="AG9" s="18"/>
    </row>
    <row r="10" spans="1:33" ht="132" x14ac:dyDescent="0.2">
      <c r="A10" s="12">
        <v>4</v>
      </c>
      <c r="B10" s="13" t="s">
        <v>32</v>
      </c>
      <c r="C10" s="12">
        <v>455410</v>
      </c>
      <c r="D10" s="12" t="s">
        <v>26</v>
      </c>
      <c r="E10" s="14">
        <v>1</v>
      </c>
      <c r="F10" s="14">
        <v>1</v>
      </c>
      <c r="G10" s="14">
        <v>0</v>
      </c>
      <c r="H10" s="15"/>
      <c r="I10" s="15"/>
      <c r="J10" s="15"/>
      <c r="K10" s="15"/>
      <c r="L10" s="30"/>
      <c r="M10" s="30"/>
      <c r="N10" s="16"/>
      <c r="O10" s="16"/>
      <c r="P10" s="16">
        <f t="shared" si="0"/>
        <v>1</v>
      </c>
      <c r="Q10" s="16">
        <f t="shared" si="1"/>
        <v>1</v>
      </c>
      <c r="R10" s="16" t="s">
        <v>33</v>
      </c>
      <c r="S10" s="17">
        <f t="shared" si="2"/>
        <v>1996.46</v>
      </c>
      <c r="T10" s="18"/>
      <c r="U10" s="18"/>
      <c r="V10" s="18"/>
      <c r="W10" s="18"/>
      <c r="X10" s="18"/>
      <c r="Y10" s="18"/>
      <c r="Z10" s="18"/>
      <c r="AA10" s="18"/>
      <c r="AB10" s="18"/>
      <c r="AC10" s="18"/>
      <c r="AD10" s="18"/>
      <c r="AE10" s="18"/>
      <c r="AF10" s="18"/>
      <c r="AG10" s="18"/>
    </row>
    <row r="11" spans="1:33" ht="153.75" customHeight="1" x14ac:dyDescent="0.2">
      <c r="A11" s="12">
        <v>5</v>
      </c>
      <c r="B11" s="13" t="s">
        <v>34</v>
      </c>
      <c r="C11" s="12">
        <v>436058</v>
      </c>
      <c r="D11" s="12" t="s">
        <v>26</v>
      </c>
      <c r="E11" s="14">
        <v>3</v>
      </c>
      <c r="F11" s="14">
        <v>22</v>
      </c>
      <c r="G11" s="14">
        <v>5</v>
      </c>
      <c r="H11" s="19">
        <v>4</v>
      </c>
      <c r="I11" s="19">
        <v>9</v>
      </c>
      <c r="J11" s="20">
        <v>1</v>
      </c>
      <c r="K11" s="20">
        <v>3</v>
      </c>
      <c r="L11" s="30">
        <v>3</v>
      </c>
      <c r="M11" s="30">
        <v>10</v>
      </c>
      <c r="N11" s="16"/>
      <c r="O11" s="16"/>
      <c r="P11" s="16">
        <f t="shared" si="0"/>
        <v>11</v>
      </c>
      <c r="Q11" s="16">
        <f t="shared" si="1"/>
        <v>49</v>
      </c>
      <c r="R11" s="16" t="s">
        <v>35</v>
      </c>
      <c r="S11" s="17">
        <f t="shared" si="2"/>
        <v>72802.240000000005</v>
      </c>
      <c r="T11" s="18"/>
      <c r="U11" s="18"/>
      <c r="V11" s="18"/>
      <c r="W11" s="18"/>
      <c r="X11" s="18"/>
      <c r="Y11" s="18"/>
      <c r="Z11" s="18"/>
      <c r="AA11" s="18"/>
      <c r="AB11" s="18"/>
      <c r="AC11" s="18"/>
      <c r="AD11" s="18"/>
      <c r="AE11" s="18"/>
      <c r="AF11" s="18"/>
      <c r="AG11" s="18"/>
    </row>
    <row r="12" spans="1:33" s="39" customFormat="1" ht="168" x14ac:dyDescent="0.2">
      <c r="A12" s="12">
        <v>6</v>
      </c>
      <c r="B12" s="36" t="s">
        <v>36</v>
      </c>
      <c r="C12" s="35">
        <v>313654</v>
      </c>
      <c r="D12" s="35" t="s">
        <v>26</v>
      </c>
      <c r="E12" s="14">
        <v>20</v>
      </c>
      <c r="F12" s="14">
        <v>800</v>
      </c>
      <c r="G12" s="14">
        <v>500</v>
      </c>
      <c r="H12" s="37">
        <v>100</v>
      </c>
      <c r="I12" s="37">
        <v>150</v>
      </c>
      <c r="J12" s="30"/>
      <c r="K12" s="30"/>
      <c r="L12" s="30">
        <v>0</v>
      </c>
      <c r="M12" s="30">
        <v>0</v>
      </c>
      <c r="N12" s="40">
        <v>21</v>
      </c>
      <c r="O12" s="40">
        <v>42</v>
      </c>
      <c r="P12" s="30">
        <f t="shared" si="0"/>
        <v>141</v>
      </c>
      <c r="Q12" s="30">
        <f t="shared" si="1"/>
        <v>1492</v>
      </c>
      <c r="R12" s="30" t="s">
        <v>37</v>
      </c>
      <c r="S12" s="41">
        <f t="shared" si="2"/>
        <v>82060</v>
      </c>
      <c r="T12" s="38"/>
      <c r="U12" s="38"/>
      <c r="V12" s="38"/>
      <c r="W12" s="38"/>
      <c r="X12" s="38"/>
      <c r="Y12" s="38"/>
      <c r="Z12" s="38"/>
      <c r="AA12" s="38"/>
      <c r="AB12" s="38"/>
      <c r="AC12" s="38"/>
      <c r="AD12" s="38"/>
      <c r="AE12" s="38"/>
      <c r="AF12" s="38"/>
      <c r="AG12" s="38"/>
    </row>
    <row r="13" spans="1:33" ht="51.2" customHeight="1" x14ac:dyDescent="0.2">
      <c r="A13" s="12">
        <v>7</v>
      </c>
      <c r="B13" s="13" t="s">
        <v>38</v>
      </c>
      <c r="C13" s="12">
        <v>429705</v>
      </c>
      <c r="D13" s="12" t="s">
        <v>26</v>
      </c>
      <c r="E13" s="14">
        <v>10</v>
      </c>
      <c r="F13" s="14">
        <v>130</v>
      </c>
      <c r="G13" s="14">
        <v>40</v>
      </c>
      <c r="H13" s="19">
        <v>10</v>
      </c>
      <c r="I13" s="19">
        <v>20</v>
      </c>
      <c r="J13" s="20">
        <v>1</v>
      </c>
      <c r="K13" s="20">
        <v>50</v>
      </c>
      <c r="L13" s="30"/>
      <c r="M13" s="30"/>
      <c r="N13" s="16"/>
      <c r="O13" s="16"/>
      <c r="P13" s="16">
        <f t="shared" si="0"/>
        <v>21</v>
      </c>
      <c r="Q13" s="16">
        <f t="shared" si="1"/>
        <v>240</v>
      </c>
      <c r="R13" s="16" t="s">
        <v>39</v>
      </c>
      <c r="S13" s="17">
        <f t="shared" si="2"/>
        <v>10216.799999999999</v>
      </c>
      <c r="T13" s="18"/>
      <c r="U13" s="18"/>
      <c r="V13" s="18"/>
      <c r="W13" s="18"/>
      <c r="X13" s="18"/>
      <c r="Y13" s="18"/>
      <c r="Z13" s="18"/>
      <c r="AA13" s="18"/>
      <c r="AB13" s="18"/>
      <c r="AC13" s="18"/>
      <c r="AD13" s="18"/>
      <c r="AE13" s="18"/>
      <c r="AF13" s="18"/>
      <c r="AG13" s="18"/>
    </row>
    <row r="14" spans="1:33" ht="68.45" customHeight="1" x14ac:dyDescent="0.2">
      <c r="A14" s="12">
        <v>8</v>
      </c>
      <c r="B14" s="13" t="s">
        <v>40</v>
      </c>
      <c r="C14" s="12">
        <v>415317</v>
      </c>
      <c r="D14" s="12" t="s">
        <v>26</v>
      </c>
      <c r="E14" s="14">
        <v>1</v>
      </c>
      <c r="F14" s="14">
        <v>4</v>
      </c>
      <c r="G14" s="14">
        <v>14</v>
      </c>
      <c r="H14" s="15"/>
      <c r="I14" s="15"/>
      <c r="J14" s="15"/>
      <c r="K14" s="15"/>
      <c r="L14" s="30"/>
      <c r="M14" s="30"/>
      <c r="N14" s="16"/>
      <c r="O14" s="16"/>
      <c r="P14" s="16">
        <f t="shared" si="0"/>
        <v>1</v>
      </c>
      <c r="Q14" s="16">
        <f t="shared" si="1"/>
        <v>18</v>
      </c>
      <c r="R14" s="16" t="s">
        <v>41</v>
      </c>
      <c r="S14" s="17">
        <f t="shared" si="2"/>
        <v>60091.74</v>
      </c>
      <c r="T14" s="18"/>
      <c r="U14" s="18"/>
      <c r="V14" s="18"/>
      <c r="W14" s="18"/>
      <c r="X14" s="18"/>
      <c r="Y14" s="18"/>
      <c r="Z14" s="18"/>
      <c r="AA14" s="18"/>
      <c r="AB14" s="18"/>
      <c r="AC14" s="18"/>
      <c r="AD14" s="18"/>
      <c r="AE14" s="18"/>
      <c r="AF14" s="18"/>
      <c r="AG14" s="18"/>
    </row>
    <row r="15" spans="1:33" ht="241.5" customHeight="1" x14ac:dyDescent="0.2">
      <c r="A15" s="12">
        <v>9</v>
      </c>
      <c r="B15" s="13" t="s">
        <v>42</v>
      </c>
      <c r="C15" s="12">
        <v>428061</v>
      </c>
      <c r="D15" s="12" t="s">
        <v>26</v>
      </c>
      <c r="E15" s="14">
        <v>1</v>
      </c>
      <c r="F15" s="14">
        <v>0</v>
      </c>
      <c r="G15" s="14">
        <v>6</v>
      </c>
      <c r="H15" s="19">
        <v>3</v>
      </c>
      <c r="I15" s="19">
        <v>3</v>
      </c>
      <c r="J15" s="15"/>
      <c r="K15" s="15"/>
      <c r="L15" s="30"/>
      <c r="M15" s="30"/>
      <c r="N15" s="16"/>
      <c r="O15" s="16"/>
      <c r="P15" s="16">
        <f t="shared" si="0"/>
        <v>4</v>
      </c>
      <c r="Q15" s="16">
        <f t="shared" si="1"/>
        <v>9</v>
      </c>
      <c r="R15" s="16" t="s">
        <v>43</v>
      </c>
      <c r="S15" s="17">
        <f t="shared" si="2"/>
        <v>69092.099999999991</v>
      </c>
      <c r="T15" s="18"/>
      <c r="U15" s="18"/>
      <c r="V15" s="18"/>
      <c r="W15" s="18"/>
      <c r="X15" s="18"/>
      <c r="Y15" s="18"/>
      <c r="Z15" s="18"/>
      <c r="AA15" s="18"/>
      <c r="AB15" s="18"/>
      <c r="AC15" s="18"/>
      <c r="AD15" s="18"/>
      <c r="AE15" s="18"/>
      <c r="AF15" s="18"/>
      <c r="AG15" s="18"/>
    </row>
    <row r="16" spans="1:33" ht="94.9" customHeight="1" x14ac:dyDescent="0.2">
      <c r="A16" s="12">
        <v>10</v>
      </c>
      <c r="B16" s="13" t="s">
        <v>44</v>
      </c>
      <c r="C16" s="12">
        <v>441187</v>
      </c>
      <c r="D16" s="12" t="s">
        <v>26</v>
      </c>
      <c r="E16" s="14">
        <v>1</v>
      </c>
      <c r="F16" s="14">
        <v>4</v>
      </c>
      <c r="G16" s="14">
        <v>14</v>
      </c>
      <c r="H16" s="15"/>
      <c r="I16" s="15"/>
      <c r="J16" s="15"/>
      <c r="K16" s="15"/>
      <c r="L16" s="30"/>
      <c r="M16" s="30"/>
      <c r="N16" s="16"/>
      <c r="O16" s="16"/>
      <c r="P16" s="16">
        <f t="shared" si="0"/>
        <v>1</v>
      </c>
      <c r="Q16" s="16">
        <f t="shared" si="1"/>
        <v>18</v>
      </c>
      <c r="R16" s="16" t="s">
        <v>45</v>
      </c>
      <c r="S16" s="17">
        <f t="shared" si="2"/>
        <v>21978.720000000001</v>
      </c>
      <c r="T16" s="18"/>
      <c r="U16" s="18"/>
      <c r="V16" s="18"/>
      <c r="W16" s="18"/>
      <c r="X16" s="18"/>
      <c r="Y16" s="18"/>
      <c r="Z16" s="18"/>
      <c r="AA16" s="18"/>
      <c r="AB16" s="18"/>
      <c r="AC16" s="18"/>
      <c r="AD16" s="18"/>
      <c r="AE16" s="18"/>
      <c r="AF16" s="18"/>
      <c r="AG16" s="18"/>
    </row>
    <row r="17" spans="1:33" ht="92.25" customHeight="1" x14ac:dyDescent="0.2">
      <c r="A17" s="12">
        <v>11</v>
      </c>
      <c r="B17" s="13" t="s">
        <v>46</v>
      </c>
      <c r="C17" s="12">
        <v>425411</v>
      </c>
      <c r="D17" s="12" t="s">
        <v>26</v>
      </c>
      <c r="E17" s="14">
        <v>1</v>
      </c>
      <c r="F17" s="14">
        <v>0</v>
      </c>
      <c r="G17" s="14">
        <v>5</v>
      </c>
      <c r="H17" s="15"/>
      <c r="I17" s="15"/>
      <c r="J17" s="15"/>
      <c r="K17" s="15"/>
      <c r="L17" s="30"/>
      <c r="M17" s="30"/>
      <c r="N17" s="16"/>
      <c r="O17" s="16"/>
      <c r="P17" s="16">
        <f t="shared" si="0"/>
        <v>1</v>
      </c>
      <c r="Q17" s="16">
        <f t="shared" si="1"/>
        <v>5</v>
      </c>
      <c r="R17" s="16" t="s">
        <v>47</v>
      </c>
      <c r="S17" s="17">
        <f t="shared" si="2"/>
        <v>6270.2</v>
      </c>
      <c r="T17" s="18"/>
      <c r="U17" s="18"/>
      <c r="V17" s="18"/>
      <c r="W17" s="18"/>
      <c r="X17" s="18"/>
      <c r="Y17" s="18"/>
      <c r="Z17" s="18"/>
      <c r="AA17" s="18"/>
      <c r="AB17" s="18"/>
      <c r="AC17" s="18"/>
      <c r="AD17" s="18"/>
      <c r="AE17" s="18"/>
      <c r="AF17" s="18"/>
      <c r="AG17" s="18"/>
    </row>
    <row r="18" spans="1:33" ht="96" x14ac:dyDescent="0.2">
      <c r="A18" s="12">
        <v>12</v>
      </c>
      <c r="B18" s="13" t="s">
        <v>48</v>
      </c>
      <c r="C18" s="12">
        <v>408717</v>
      </c>
      <c r="D18" s="12" t="s">
        <v>26</v>
      </c>
      <c r="E18" s="14">
        <v>1000</v>
      </c>
      <c r="F18" s="14">
        <v>16200</v>
      </c>
      <c r="G18" s="14">
        <v>0</v>
      </c>
      <c r="H18" s="15"/>
      <c r="I18" s="15"/>
      <c r="J18" s="15"/>
      <c r="K18" s="15"/>
      <c r="L18" s="30"/>
      <c r="M18" s="30"/>
      <c r="N18" s="16"/>
      <c r="O18" s="16"/>
      <c r="P18" s="16">
        <f t="shared" si="0"/>
        <v>1000</v>
      </c>
      <c r="Q18" s="16">
        <f t="shared" si="1"/>
        <v>16200</v>
      </c>
      <c r="R18" s="16" t="s">
        <v>49</v>
      </c>
      <c r="S18" s="17">
        <f t="shared" si="2"/>
        <v>11664</v>
      </c>
      <c r="T18" s="18"/>
      <c r="U18" s="18"/>
      <c r="V18" s="18"/>
      <c r="W18" s="18"/>
      <c r="X18" s="18"/>
      <c r="Y18" s="18"/>
      <c r="Z18" s="18"/>
      <c r="AA18" s="18"/>
      <c r="AB18" s="18"/>
      <c r="AC18" s="18"/>
      <c r="AD18" s="18"/>
      <c r="AE18" s="18"/>
      <c r="AF18" s="18"/>
      <c r="AG18" s="18"/>
    </row>
    <row r="19" spans="1:33" ht="64.5" customHeight="1" x14ac:dyDescent="0.2">
      <c r="A19" s="12">
        <v>13</v>
      </c>
      <c r="B19" s="13" t="s">
        <v>50</v>
      </c>
      <c r="C19" s="12">
        <v>423423</v>
      </c>
      <c r="D19" s="12" t="s">
        <v>26</v>
      </c>
      <c r="E19" s="14">
        <v>1000</v>
      </c>
      <c r="F19" s="14">
        <v>6300</v>
      </c>
      <c r="G19" s="14">
        <v>0</v>
      </c>
      <c r="H19" s="15"/>
      <c r="I19" s="15"/>
      <c r="J19" s="22">
        <v>1</v>
      </c>
      <c r="K19" s="22">
        <v>4000</v>
      </c>
      <c r="L19" s="30"/>
      <c r="M19" s="30"/>
      <c r="N19" s="16"/>
      <c r="O19" s="16"/>
      <c r="P19" s="16">
        <f t="shared" si="0"/>
        <v>1001</v>
      </c>
      <c r="Q19" s="16">
        <f t="shared" si="1"/>
        <v>10300</v>
      </c>
      <c r="R19" s="16" t="s">
        <v>51</v>
      </c>
      <c r="S19" s="17">
        <f t="shared" si="2"/>
        <v>15553</v>
      </c>
      <c r="T19" s="18"/>
      <c r="U19" s="18"/>
      <c r="V19" s="18"/>
      <c r="W19" s="18"/>
      <c r="X19" s="18"/>
      <c r="Y19" s="18"/>
      <c r="Z19" s="18"/>
      <c r="AA19" s="18"/>
      <c r="AB19" s="18"/>
      <c r="AC19" s="18"/>
      <c r="AD19" s="18"/>
      <c r="AE19" s="18"/>
      <c r="AF19" s="18"/>
      <c r="AG19" s="18"/>
    </row>
    <row r="20" spans="1:33" ht="96" x14ac:dyDescent="0.2">
      <c r="A20" s="12">
        <v>14</v>
      </c>
      <c r="B20" s="13" t="s">
        <v>52</v>
      </c>
      <c r="C20" s="12">
        <v>408698</v>
      </c>
      <c r="D20" s="12" t="s">
        <v>26</v>
      </c>
      <c r="E20" s="14">
        <v>1000</v>
      </c>
      <c r="F20" s="14">
        <v>100000</v>
      </c>
      <c r="G20" s="14">
        <v>0</v>
      </c>
      <c r="H20" s="15"/>
      <c r="I20" s="15"/>
      <c r="J20" s="15"/>
      <c r="K20" s="15"/>
      <c r="L20" s="30"/>
      <c r="M20" s="30"/>
      <c r="N20" s="16"/>
      <c r="O20" s="16"/>
      <c r="P20" s="16">
        <f t="shared" si="0"/>
        <v>1000</v>
      </c>
      <c r="Q20" s="16">
        <f t="shared" si="1"/>
        <v>100000</v>
      </c>
      <c r="R20" s="16" t="s">
        <v>53</v>
      </c>
      <c r="S20" s="17">
        <f t="shared" si="2"/>
        <v>165000</v>
      </c>
      <c r="T20" s="18"/>
      <c r="U20" s="18"/>
      <c r="V20" s="18"/>
      <c r="W20" s="18"/>
      <c r="X20" s="18"/>
      <c r="Y20" s="18"/>
      <c r="Z20" s="18"/>
      <c r="AA20" s="18"/>
      <c r="AB20" s="18"/>
      <c r="AC20" s="18"/>
      <c r="AD20" s="18"/>
      <c r="AE20" s="18"/>
      <c r="AF20" s="18"/>
      <c r="AG20" s="18"/>
    </row>
    <row r="21" spans="1:33" ht="108" x14ac:dyDescent="0.2">
      <c r="A21" s="12">
        <v>15</v>
      </c>
      <c r="B21" s="13" t="s">
        <v>54</v>
      </c>
      <c r="C21" s="12">
        <v>408694</v>
      </c>
      <c r="D21" s="12" t="s">
        <v>26</v>
      </c>
      <c r="E21" s="14">
        <v>960</v>
      </c>
      <c r="F21" s="14">
        <v>92160</v>
      </c>
      <c r="G21" s="14">
        <v>0</v>
      </c>
      <c r="H21" s="15"/>
      <c r="I21" s="15"/>
      <c r="J21" s="15"/>
      <c r="K21" s="15"/>
      <c r="L21" s="30"/>
      <c r="M21" s="30"/>
      <c r="N21" s="16"/>
      <c r="O21" s="16"/>
      <c r="P21" s="16">
        <f t="shared" si="0"/>
        <v>960</v>
      </c>
      <c r="Q21" s="16">
        <f t="shared" si="1"/>
        <v>92160</v>
      </c>
      <c r="R21" s="16" t="s">
        <v>55</v>
      </c>
      <c r="S21" s="17">
        <f t="shared" si="2"/>
        <v>92160</v>
      </c>
      <c r="T21" s="18"/>
      <c r="U21" s="18"/>
      <c r="V21" s="18"/>
      <c r="W21" s="18"/>
      <c r="X21" s="18"/>
      <c r="Y21" s="18"/>
      <c r="Z21" s="18"/>
      <c r="AA21" s="18"/>
      <c r="AB21" s="18"/>
      <c r="AC21" s="18"/>
      <c r="AD21" s="18"/>
      <c r="AE21" s="18"/>
      <c r="AF21" s="18"/>
      <c r="AG21" s="18"/>
    </row>
    <row r="22" spans="1:33" ht="103.35" customHeight="1" x14ac:dyDescent="0.2">
      <c r="A22" s="12">
        <v>16</v>
      </c>
      <c r="B22" s="13" t="s">
        <v>56</v>
      </c>
      <c r="C22" s="12">
        <v>419755</v>
      </c>
      <c r="D22" s="12" t="s">
        <v>26</v>
      </c>
      <c r="E22" s="14">
        <v>1</v>
      </c>
      <c r="F22" s="14">
        <v>10</v>
      </c>
      <c r="G22" s="14">
        <v>0</v>
      </c>
      <c r="H22" s="15"/>
      <c r="I22" s="15"/>
      <c r="J22" s="15"/>
      <c r="K22" s="15"/>
      <c r="L22" s="30"/>
      <c r="M22" s="30"/>
      <c r="N22" s="16"/>
      <c r="O22" s="16"/>
      <c r="P22" s="16">
        <f t="shared" si="0"/>
        <v>1</v>
      </c>
      <c r="Q22" s="16">
        <f t="shared" si="1"/>
        <v>10</v>
      </c>
      <c r="R22" s="16" t="s">
        <v>57</v>
      </c>
      <c r="S22" s="17">
        <f t="shared" si="2"/>
        <v>7686</v>
      </c>
      <c r="T22" s="18"/>
      <c r="U22" s="18"/>
      <c r="V22" s="18"/>
      <c r="W22" s="18"/>
      <c r="X22" s="18"/>
      <c r="Y22" s="18"/>
      <c r="Z22" s="18"/>
      <c r="AA22" s="18"/>
      <c r="AB22" s="18"/>
      <c r="AC22" s="18"/>
      <c r="AD22" s="18"/>
      <c r="AE22" s="18"/>
      <c r="AF22" s="18"/>
      <c r="AG22" s="18"/>
    </row>
    <row r="23" spans="1:33" ht="86.85" customHeight="1" x14ac:dyDescent="0.2">
      <c r="A23" s="12">
        <v>17</v>
      </c>
      <c r="B23" s="13" t="s">
        <v>58</v>
      </c>
      <c r="C23" s="12">
        <v>129178</v>
      </c>
      <c r="D23" s="12" t="s">
        <v>26</v>
      </c>
      <c r="E23" s="14">
        <v>2</v>
      </c>
      <c r="F23" s="14">
        <v>0</v>
      </c>
      <c r="G23" s="14">
        <v>12</v>
      </c>
      <c r="H23" s="15"/>
      <c r="I23" s="15"/>
      <c r="J23" s="15"/>
      <c r="K23" s="15"/>
      <c r="L23" s="30"/>
      <c r="M23" s="30"/>
      <c r="N23" s="16"/>
      <c r="O23" s="16"/>
      <c r="P23" s="16">
        <f t="shared" si="0"/>
        <v>2</v>
      </c>
      <c r="Q23" s="16">
        <f t="shared" si="1"/>
        <v>12</v>
      </c>
      <c r="R23" s="16" t="s">
        <v>59</v>
      </c>
      <c r="S23" s="17">
        <f t="shared" si="2"/>
        <v>1263</v>
      </c>
      <c r="T23" s="18"/>
      <c r="U23" s="18"/>
      <c r="V23" s="18"/>
      <c r="W23" s="18"/>
      <c r="X23" s="18"/>
      <c r="Y23" s="18"/>
      <c r="Z23" s="18"/>
      <c r="AA23" s="18"/>
      <c r="AB23" s="18"/>
      <c r="AC23" s="18"/>
      <c r="AD23" s="18"/>
      <c r="AE23" s="18"/>
      <c r="AF23" s="18"/>
      <c r="AG23" s="18"/>
    </row>
    <row r="24" spans="1:33" ht="77.650000000000006" customHeight="1" x14ac:dyDescent="0.2">
      <c r="A24" s="12">
        <v>18</v>
      </c>
      <c r="B24" s="13" t="s">
        <v>60</v>
      </c>
      <c r="C24" s="12">
        <v>428219</v>
      </c>
      <c r="D24" s="12" t="s">
        <v>26</v>
      </c>
      <c r="E24" s="14">
        <v>3</v>
      </c>
      <c r="F24" s="14">
        <v>0</v>
      </c>
      <c r="G24" s="14">
        <v>24</v>
      </c>
      <c r="H24" s="15"/>
      <c r="I24" s="15"/>
      <c r="J24" s="15"/>
      <c r="K24" s="15"/>
      <c r="L24" s="30"/>
      <c r="M24" s="30"/>
      <c r="N24" s="16"/>
      <c r="O24" s="16"/>
      <c r="P24" s="16">
        <f t="shared" si="0"/>
        <v>3</v>
      </c>
      <c r="Q24" s="16">
        <f t="shared" si="1"/>
        <v>24</v>
      </c>
      <c r="R24" s="16" t="s">
        <v>61</v>
      </c>
      <c r="S24" s="17">
        <f t="shared" si="2"/>
        <v>2026.8000000000002</v>
      </c>
      <c r="T24" s="18"/>
      <c r="U24" s="18"/>
      <c r="V24" s="18"/>
      <c r="W24" s="18"/>
      <c r="X24" s="18"/>
      <c r="Y24" s="18"/>
      <c r="Z24" s="18"/>
      <c r="AA24" s="18"/>
      <c r="AB24" s="18"/>
      <c r="AC24" s="18"/>
      <c r="AD24" s="18"/>
      <c r="AE24" s="18"/>
      <c r="AF24" s="18"/>
      <c r="AG24" s="18"/>
    </row>
    <row r="25" spans="1:33" ht="119.65" customHeight="1" x14ac:dyDescent="0.2">
      <c r="A25" s="12">
        <v>19</v>
      </c>
      <c r="B25" s="13" t="s">
        <v>62</v>
      </c>
      <c r="C25" s="12">
        <v>129178</v>
      </c>
      <c r="D25" s="12" t="s">
        <v>26</v>
      </c>
      <c r="E25" s="14">
        <v>1</v>
      </c>
      <c r="F25" s="14">
        <v>8</v>
      </c>
      <c r="G25" s="14">
        <v>0</v>
      </c>
      <c r="H25" s="19">
        <v>1</v>
      </c>
      <c r="I25" s="19">
        <v>2</v>
      </c>
      <c r="J25" s="15"/>
      <c r="K25" s="15"/>
      <c r="L25" s="30"/>
      <c r="M25" s="30"/>
      <c r="N25" s="21">
        <v>1</v>
      </c>
      <c r="O25" s="21">
        <v>2</v>
      </c>
      <c r="P25" s="16">
        <f t="shared" si="0"/>
        <v>3</v>
      </c>
      <c r="Q25" s="16">
        <f t="shared" si="1"/>
        <v>12</v>
      </c>
      <c r="R25" s="16" t="s">
        <v>63</v>
      </c>
      <c r="S25" s="17">
        <f t="shared" si="2"/>
        <v>168000</v>
      </c>
      <c r="T25" s="18"/>
      <c r="U25" s="18"/>
      <c r="V25" s="18"/>
      <c r="W25" s="18"/>
      <c r="X25" s="18"/>
      <c r="Y25" s="18"/>
      <c r="Z25" s="18"/>
      <c r="AA25" s="18"/>
      <c r="AB25" s="18"/>
      <c r="AC25" s="18"/>
      <c r="AD25" s="18"/>
      <c r="AE25" s="18"/>
      <c r="AF25" s="18"/>
      <c r="AG25" s="18"/>
    </row>
    <row r="26" spans="1:33" ht="111.4" customHeight="1" x14ac:dyDescent="0.2">
      <c r="A26" s="12">
        <v>20</v>
      </c>
      <c r="B26" s="13" t="s">
        <v>64</v>
      </c>
      <c r="C26" s="12">
        <v>434354</v>
      </c>
      <c r="D26" s="12" t="s">
        <v>26</v>
      </c>
      <c r="E26" s="14">
        <v>1</v>
      </c>
      <c r="F26" s="14">
        <v>8</v>
      </c>
      <c r="G26" s="14">
        <v>0</v>
      </c>
      <c r="H26" s="15"/>
      <c r="I26" s="15"/>
      <c r="J26" s="20">
        <v>0</v>
      </c>
      <c r="K26" s="20">
        <v>0</v>
      </c>
      <c r="L26" s="30"/>
      <c r="M26" s="30"/>
      <c r="N26" s="16"/>
      <c r="O26" s="16"/>
      <c r="P26" s="16">
        <f t="shared" si="0"/>
        <v>1</v>
      </c>
      <c r="Q26" s="16">
        <f t="shared" si="1"/>
        <v>8</v>
      </c>
      <c r="R26" s="16" t="s">
        <v>65</v>
      </c>
      <c r="S26" s="17">
        <f t="shared" si="2"/>
        <v>92070</v>
      </c>
      <c r="T26" s="18"/>
      <c r="U26" s="18"/>
      <c r="V26" s="18"/>
      <c r="W26" s="18"/>
      <c r="X26" s="18"/>
      <c r="Y26" s="18"/>
      <c r="Z26" s="18"/>
      <c r="AA26" s="18"/>
      <c r="AB26" s="18"/>
      <c r="AC26" s="18"/>
      <c r="AD26" s="18"/>
      <c r="AE26" s="18"/>
      <c r="AF26" s="18"/>
      <c r="AG26" s="18"/>
    </row>
    <row r="27" spans="1:33" ht="160.5" customHeight="1" x14ac:dyDescent="0.2">
      <c r="A27" s="12">
        <v>21</v>
      </c>
      <c r="B27" s="13" t="s">
        <v>66</v>
      </c>
      <c r="C27" s="12">
        <v>424689</v>
      </c>
      <c r="D27" s="12" t="s">
        <v>26</v>
      </c>
      <c r="E27" s="14">
        <v>1</v>
      </c>
      <c r="F27" s="14">
        <v>4</v>
      </c>
      <c r="G27" s="14">
        <v>0</v>
      </c>
      <c r="H27" s="15"/>
      <c r="I27" s="15"/>
      <c r="J27" s="15"/>
      <c r="K27" s="15"/>
      <c r="L27" s="30"/>
      <c r="M27" s="30"/>
      <c r="N27" s="16"/>
      <c r="O27" s="16"/>
      <c r="P27" s="16">
        <f t="shared" si="0"/>
        <v>1</v>
      </c>
      <c r="Q27" s="16">
        <f t="shared" si="1"/>
        <v>4</v>
      </c>
      <c r="R27" s="16" t="s">
        <v>67</v>
      </c>
      <c r="S27" s="17">
        <f t="shared" si="2"/>
        <v>22200</v>
      </c>
      <c r="T27" s="18"/>
      <c r="U27" s="18"/>
      <c r="V27" s="18"/>
      <c r="W27" s="18"/>
      <c r="X27" s="18"/>
      <c r="Y27" s="18"/>
      <c r="Z27" s="18"/>
      <c r="AA27" s="18"/>
      <c r="AB27" s="18"/>
      <c r="AC27" s="18"/>
      <c r="AD27" s="18"/>
      <c r="AE27" s="18"/>
      <c r="AF27" s="18"/>
      <c r="AG27" s="18"/>
    </row>
    <row r="28" spans="1:33" ht="108" x14ac:dyDescent="0.2">
      <c r="A28" s="12">
        <v>22</v>
      </c>
      <c r="B28" s="13" t="s">
        <v>68</v>
      </c>
      <c r="C28" s="12">
        <v>129178</v>
      </c>
      <c r="D28" s="12" t="s">
        <v>26</v>
      </c>
      <c r="E28" s="14">
        <v>1</v>
      </c>
      <c r="F28" s="14">
        <v>10</v>
      </c>
      <c r="G28" s="14">
        <v>0</v>
      </c>
      <c r="H28" s="15"/>
      <c r="I28" s="15"/>
      <c r="J28" s="20">
        <v>0</v>
      </c>
      <c r="K28" s="20">
        <v>0</v>
      </c>
      <c r="L28" s="30"/>
      <c r="M28" s="30"/>
      <c r="N28" s="16"/>
      <c r="O28" s="16"/>
      <c r="P28" s="16">
        <f t="shared" si="0"/>
        <v>1</v>
      </c>
      <c r="Q28" s="16">
        <f t="shared" si="1"/>
        <v>10</v>
      </c>
      <c r="R28" s="16" t="s">
        <v>69</v>
      </c>
      <c r="S28" s="17">
        <f t="shared" si="2"/>
        <v>35362.600000000006</v>
      </c>
      <c r="T28" s="18"/>
      <c r="U28" s="18"/>
      <c r="V28" s="18"/>
      <c r="W28" s="18"/>
      <c r="X28" s="18"/>
      <c r="Y28" s="18"/>
      <c r="Z28" s="18"/>
      <c r="AA28" s="18"/>
      <c r="AB28" s="18"/>
      <c r="AC28" s="18"/>
      <c r="AD28" s="18"/>
      <c r="AE28" s="18"/>
      <c r="AF28" s="18"/>
      <c r="AG28" s="18"/>
    </row>
    <row r="29" spans="1:33" ht="155.44999999999999" customHeight="1" x14ac:dyDescent="0.2">
      <c r="A29" s="12">
        <v>23</v>
      </c>
      <c r="B29" s="13" t="s">
        <v>70</v>
      </c>
      <c r="C29" s="12">
        <v>129178</v>
      </c>
      <c r="D29" s="12" t="s">
        <v>26</v>
      </c>
      <c r="E29" s="14">
        <v>1</v>
      </c>
      <c r="F29" s="14">
        <v>25</v>
      </c>
      <c r="G29" s="14">
        <v>0</v>
      </c>
      <c r="H29" s="19">
        <v>1</v>
      </c>
      <c r="I29" s="19">
        <v>2</v>
      </c>
      <c r="J29" s="15"/>
      <c r="K29" s="15"/>
      <c r="L29" s="30"/>
      <c r="M29" s="30"/>
      <c r="N29" s="16"/>
      <c r="O29" s="16"/>
      <c r="P29" s="16">
        <f t="shared" si="0"/>
        <v>2</v>
      </c>
      <c r="Q29" s="16">
        <f t="shared" si="1"/>
        <v>27</v>
      </c>
      <c r="R29" s="16" t="s">
        <v>71</v>
      </c>
      <c r="S29" s="17">
        <f t="shared" si="2"/>
        <v>79061.939999999988</v>
      </c>
      <c r="T29" s="18"/>
      <c r="U29" s="18"/>
      <c r="V29" s="18"/>
      <c r="W29" s="18"/>
      <c r="X29" s="18"/>
      <c r="Y29" s="18"/>
      <c r="Z29" s="18"/>
      <c r="AA29" s="18"/>
      <c r="AB29" s="18"/>
      <c r="AC29" s="18"/>
      <c r="AD29" s="18"/>
      <c r="AE29" s="18"/>
      <c r="AF29" s="18"/>
      <c r="AG29" s="18"/>
    </row>
    <row r="30" spans="1:33" ht="355.5" customHeight="1" x14ac:dyDescent="0.2">
      <c r="A30" s="12">
        <v>24</v>
      </c>
      <c r="B30" s="13" t="s">
        <v>72</v>
      </c>
      <c r="C30" s="12">
        <v>409241</v>
      </c>
      <c r="D30" s="12" t="s">
        <v>26</v>
      </c>
      <c r="E30" s="14">
        <v>5</v>
      </c>
      <c r="F30" s="14">
        <v>50</v>
      </c>
      <c r="G30" s="14">
        <v>0</v>
      </c>
      <c r="H30" s="15"/>
      <c r="I30" s="15"/>
      <c r="J30" s="15"/>
      <c r="K30" s="15"/>
      <c r="L30" s="30"/>
      <c r="M30" s="30"/>
      <c r="N30" s="16"/>
      <c r="O30" s="16"/>
      <c r="P30" s="16">
        <f t="shared" si="0"/>
        <v>5</v>
      </c>
      <c r="Q30" s="16">
        <f t="shared" si="1"/>
        <v>50</v>
      </c>
      <c r="R30" s="16" t="s">
        <v>73</v>
      </c>
      <c r="S30" s="17">
        <f t="shared" si="2"/>
        <v>7500</v>
      </c>
      <c r="T30" s="18"/>
      <c r="U30" s="18"/>
      <c r="V30" s="18"/>
      <c r="W30" s="18"/>
      <c r="X30" s="18"/>
      <c r="Y30" s="18"/>
      <c r="Z30" s="18"/>
      <c r="AA30" s="18"/>
      <c r="AB30" s="18"/>
      <c r="AC30" s="18"/>
      <c r="AD30" s="18"/>
      <c r="AE30" s="18"/>
      <c r="AF30" s="18"/>
      <c r="AG30" s="18"/>
    </row>
    <row r="31" spans="1:33" ht="342.4" customHeight="1" x14ac:dyDescent="0.2">
      <c r="A31" s="12">
        <v>25</v>
      </c>
      <c r="B31" s="13" t="s">
        <v>74</v>
      </c>
      <c r="C31" s="12">
        <v>409417</v>
      </c>
      <c r="D31" s="12" t="s">
        <v>26</v>
      </c>
      <c r="E31" s="14">
        <v>5</v>
      </c>
      <c r="F31" s="14">
        <v>50</v>
      </c>
      <c r="G31" s="14">
        <v>0</v>
      </c>
      <c r="H31" s="19">
        <v>50</v>
      </c>
      <c r="I31" s="19">
        <v>100</v>
      </c>
      <c r="J31" s="15"/>
      <c r="K31" s="15"/>
      <c r="L31" s="30"/>
      <c r="M31" s="30"/>
      <c r="N31" s="16"/>
      <c r="O31" s="16"/>
      <c r="P31" s="16">
        <f t="shared" si="0"/>
        <v>55</v>
      </c>
      <c r="Q31" s="16">
        <f t="shared" si="1"/>
        <v>150</v>
      </c>
      <c r="R31" s="16" t="s">
        <v>75</v>
      </c>
      <c r="S31" s="17">
        <f t="shared" si="2"/>
        <v>71250</v>
      </c>
      <c r="T31" s="18"/>
      <c r="U31" s="18"/>
      <c r="V31" s="18"/>
      <c r="W31" s="18"/>
      <c r="X31" s="18"/>
      <c r="Y31" s="18"/>
      <c r="Z31" s="18"/>
      <c r="AA31" s="18"/>
      <c r="AB31" s="18"/>
      <c r="AC31" s="18"/>
      <c r="AD31" s="18"/>
      <c r="AE31" s="18"/>
      <c r="AF31" s="18"/>
      <c r="AG31" s="18"/>
    </row>
    <row r="32" spans="1:33" ht="344.25" customHeight="1" x14ac:dyDescent="0.2">
      <c r="A32" s="12">
        <v>26</v>
      </c>
      <c r="B32" s="13" t="s">
        <v>76</v>
      </c>
      <c r="C32" s="12">
        <v>409248</v>
      </c>
      <c r="D32" s="12" t="s">
        <v>26</v>
      </c>
      <c r="E32" s="14">
        <v>3</v>
      </c>
      <c r="F32" s="14">
        <v>15</v>
      </c>
      <c r="G32" s="14">
        <v>0</v>
      </c>
      <c r="H32" s="19">
        <v>5</v>
      </c>
      <c r="I32" s="19">
        <v>12</v>
      </c>
      <c r="J32" s="15"/>
      <c r="K32" s="15"/>
      <c r="L32" s="30"/>
      <c r="M32" s="30"/>
      <c r="N32" s="16"/>
      <c r="O32" s="16"/>
      <c r="P32" s="16">
        <f t="shared" si="0"/>
        <v>8</v>
      </c>
      <c r="Q32" s="16">
        <f t="shared" si="1"/>
        <v>27</v>
      </c>
      <c r="R32" s="16" t="s">
        <v>77</v>
      </c>
      <c r="S32" s="17">
        <f t="shared" si="2"/>
        <v>21330</v>
      </c>
      <c r="T32" s="18"/>
      <c r="U32" s="18"/>
      <c r="V32" s="18"/>
      <c r="W32" s="18"/>
      <c r="X32" s="18"/>
      <c r="Y32" s="18"/>
      <c r="Z32" s="18"/>
      <c r="AA32" s="18"/>
      <c r="AB32" s="18"/>
      <c r="AC32" s="18"/>
      <c r="AD32" s="18"/>
      <c r="AE32" s="18"/>
      <c r="AF32" s="18"/>
      <c r="AG32" s="18"/>
    </row>
    <row r="33" spans="1:33" ht="336" x14ac:dyDescent="0.2">
      <c r="A33" s="12">
        <v>27</v>
      </c>
      <c r="B33" s="13" t="s">
        <v>78</v>
      </c>
      <c r="C33" s="12">
        <v>413184</v>
      </c>
      <c r="D33" s="12" t="s">
        <v>26</v>
      </c>
      <c r="E33" s="14">
        <v>5</v>
      </c>
      <c r="F33" s="14">
        <v>50</v>
      </c>
      <c r="G33" s="14">
        <v>0</v>
      </c>
      <c r="H33" s="19">
        <v>15</v>
      </c>
      <c r="I33" s="19">
        <v>30</v>
      </c>
      <c r="J33" s="15"/>
      <c r="K33" s="15"/>
      <c r="L33" s="30"/>
      <c r="M33" s="30"/>
      <c r="N33" s="16"/>
      <c r="O33" s="16"/>
      <c r="P33" s="16">
        <f t="shared" si="0"/>
        <v>20</v>
      </c>
      <c r="Q33" s="16">
        <f t="shared" si="1"/>
        <v>80</v>
      </c>
      <c r="R33" s="16" t="s">
        <v>79</v>
      </c>
      <c r="S33" s="17">
        <f t="shared" si="2"/>
        <v>46800</v>
      </c>
      <c r="T33" s="18"/>
      <c r="U33" s="18"/>
      <c r="V33" s="18"/>
      <c r="W33" s="18"/>
      <c r="X33" s="18"/>
      <c r="Y33" s="18"/>
      <c r="Z33" s="18"/>
      <c r="AA33" s="18"/>
      <c r="AB33" s="18"/>
      <c r="AC33" s="18"/>
      <c r="AD33" s="18"/>
      <c r="AE33" s="18"/>
      <c r="AF33" s="18"/>
      <c r="AG33" s="18"/>
    </row>
    <row r="34" spans="1:33" ht="336" x14ac:dyDescent="0.2">
      <c r="A34" s="12">
        <v>28</v>
      </c>
      <c r="B34" s="13" t="s">
        <v>80</v>
      </c>
      <c r="C34" s="12">
        <v>409414</v>
      </c>
      <c r="D34" s="12" t="s">
        <v>26</v>
      </c>
      <c r="E34" s="14">
        <v>2</v>
      </c>
      <c r="F34" s="14">
        <v>50</v>
      </c>
      <c r="G34" s="14">
        <v>0</v>
      </c>
      <c r="H34" s="19">
        <v>30</v>
      </c>
      <c r="I34" s="19">
        <v>60</v>
      </c>
      <c r="J34" s="15"/>
      <c r="K34" s="15"/>
      <c r="L34" s="30"/>
      <c r="M34" s="30"/>
      <c r="N34" s="16"/>
      <c r="O34" s="16"/>
      <c r="P34" s="16">
        <f t="shared" si="0"/>
        <v>32</v>
      </c>
      <c r="Q34" s="16">
        <f t="shared" si="1"/>
        <v>110</v>
      </c>
      <c r="R34" s="16" t="s">
        <v>81</v>
      </c>
      <c r="S34" s="17">
        <f t="shared" si="2"/>
        <v>83600</v>
      </c>
      <c r="T34" s="18"/>
      <c r="U34" s="18"/>
      <c r="V34" s="18"/>
      <c r="W34" s="18"/>
      <c r="X34" s="18"/>
      <c r="Y34" s="18"/>
      <c r="Z34" s="18"/>
      <c r="AA34" s="18"/>
      <c r="AB34" s="18"/>
      <c r="AC34" s="18"/>
      <c r="AD34" s="18"/>
      <c r="AE34" s="18"/>
      <c r="AF34" s="18"/>
      <c r="AG34" s="18"/>
    </row>
    <row r="35" spans="1:33" ht="409.5" x14ac:dyDescent="0.2">
      <c r="A35" s="12">
        <v>29</v>
      </c>
      <c r="B35" s="13" t="s">
        <v>82</v>
      </c>
      <c r="C35" s="12">
        <v>454353</v>
      </c>
      <c r="D35" s="12" t="s">
        <v>26</v>
      </c>
      <c r="E35" s="14">
        <v>1</v>
      </c>
      <c r="F35" s="14">
        <v>6</v>
      </c>
      <c r="G35" s="14">
        <v>0</v>
      </c>
      <c r="H35" s="19">
        <v>3</v>
      </c>
      <c r="I35" s="19">
        <v>6</v>
      </c>
      <c r="J35" s="20">
        <v>0</v>
      </c>
      <c r="K35" s="20">
        <v>0</v>
      </c>
      <c r="L35" s="30"/>
      <c r="M35" s="30"/>
      <c r="N35" s="16"/>
      <c r="O35" s="16"/>
      <c r="P35" s="16">
        <f t="shared" si="0"/>
        <v>4</v>
      </c>
      <c r="Q35" s="16">
        <f t="shared" si="1"/>
        <v>12</v>
      </c>
      <c r="R35" s="16" t="s">
        <v>83</v>
      </c>
      <c r="S35" s="17">
        <f t="shared" si="2"/>
        <v>154800</v>
      </c>
      <c r="T35" s="18"/>
      <c r="U35" s="18"/>
      <c r="V35" s="18"/>
      <c r="W35" s="18"/>
      <c r="X35" s="18"/>
      <c r="Y35" s="18"/>
      <c r="Z35" s="18"/>
      <c r="AA35" s="18"/>
      <c r="AB35" s="18"/>
      <c r="AC35" s="18"/>
      <c r="AD35" s="18"/>
      <c r="AE35" s="18"/>
      <c r="AF35" s="18"/>
      <c r="AG35" s="18"/>
    </row>
    <row r="36" spans="1:33" ht="72" x14ac:dyDescent="0.2">
      <c r="A36" s="12">
        <v>30</v>
      </c>
      <c r="B36" s="13" t="s">
        <v>84</v>
      </c>
      <c r="C36" s="12">
        <v>129178</v>
      </c>
      <c r="D36" s="12" t="s">
        <v>26</v>
      </c>
      <c r="E36" s="14">
        <v>1000</v>
      </c>
      <c r="F36" s="14">
        <v>25000</v>
      </c>
      <c r="G36" s="14">
        <v>0</v>
      </c>
      <c r="H36" s="15"/>
      <c r="I36" s="15"/>
      <c r="J36" s="15"/>
      <c r="K36" s="15"/>
      <c r="L36" s="30"/>
      <c r="M36" s="30"/>
      <c r="N36" s="16"/>
      <c r="O36" s="16"/>
      <c r="P36" s="16">
        <f t="shared" ref="P36:P67" si="3">E36+H36+J36+L36+N36</f>
        <v>1000</v>
      </c>
      <c r="Q36" s="16">
        <f t="shared" ref="Q36:Q67" si="4">F36+G36+I36+K36+M36+O36</f>
        <v>25000</v>
      </c>
      <c r="R36" s="16" t="s">
        <v>85</v>
      </c>
      <c r="S36" s="17">
        <f t="shared" ref="S36:S67" si="5">R36*Q36</f>
        <v>4500</v>
      </c>
      <c r="T36" s="18"/>
      <c r="U36" s="18"/>
      <c r="V36" s="18"/>
      <c r="W36" s="18"/>
      <c r="X36" s="18"/>
      <c r="Y36" s="18"/>
      <c r="Z36" s="18"/>
      <c r="AA36" s="18"/>
      <c r="AB36" s="18"/>
      <c r="AC36" s="18"/>
      <c r="AD36" s="18"/>
      <c r="AE36" s="18"/>
      <c r="AF36" s="18"/>
      <c r="AG36" s="18"/>
    </row>
    <row r="37" spans="1:33" ht="72" x14ac:dyDescent="0.2">
      <c r="A37" s="12">
        <v>31</v>
      </c>
      <c r="B37" s="13" t="s">
        <v>86</v>
      </c>
      <c r="C37" s="12">
        <v>408818</v>
      </c>
      <c r="D37" s="12" t="s">
        <v>26</v>
      </c>
      <c r="E37" s="14">
        <v>1000</v>
      </c>
      <c r="F37" s="14">
        <v>55000</v>
      </c>
      <c r="G37" s="14">
        <v>0</v>
      </c>
      <c r="H37" s="19">
        <v>2000</v>
      </c>
      <c r="I37" s="19">
        <v>3000</v>
      </c>
      <c r="J37" s="23">
        <v>1</v>
      </c>
      <c r="K37" s="23">
        <v>2000</v>
      </c>
      <c r="L37" s="31">
        <v>0</v>
      </c>
      <c r="M37" s="31">
        <v>0</v>
      </c>
      <c r="N37" s="16"/>
      <c r="O37" s="16"/>
      <c r="P37" s="16">
        <f t="shared" si="3"/>
        <v>3001</v>
      </c>
      <c r="Q37" s="16">
        <f t="shared" si="4"/>
        <v>60000</v>
      </c>
      <c r="R37" s="16" t="s">
        <v>87</v>
      </c>
      <c r="S37" s="17">
        <f t="shared" si="5"/>
        <v>26400</v>
      </c>
      <c r="T37" s="18"/>
      <c r="U37" s="18"/>
      <c r="V37" s="18"/>
      <c r="W37" s="18"/>
      <c r="X37" s="18"/>
      <c r="Y37" s="18"/>
      <c r="Z37" s="18"/>
      <c r="AA37" s="18"/>
      <c r="AB37" s="18"/>
      <c r="AC37" s="18"/>
      <c r="AD37" s="18"/>
      <c r="AE37" s="18"/>
      <c r="AF37" s="18"/>
      <c r="AG37" s="18"/>
    </row>
    <row r="38" spans="1:33" ht="72" x14ac:dyDescent="0.2">
      <c r="A38" s="12">
        <v>32</v>
      </c>
      <c r="B38" s="13" t="s">
        <v>88</v>
      </c>
      <c r="C38" s="12">
        <v>279726</v>
      </c>
      <c r="D38" s="12" t="s">
        <v>89</v>
      </c>
      <c r="E38" s="14">
        <v>5</v>
      </c>
      <c r="F38" s="14">
        <v>55</v>
      </c>
      <c r="G38" s="14">
        <v>0</v>
      </c>
      <c r="H38" s="19">
        <v>2</v>
      </c>
      <c r="I38" s="19">
        <v>3</v>
      </c>
      <c r="J38" s="20">
        <v>1</v>
      </c>
      <c r="K38" s="20">
        <v>12</v>
      </c>
      <c r="L38" s="31">
        <v>0</v>
      </c>
      <c r="M38" s="31">
        <v>0</v>
      </c>
      <c r="N38" s="21">
        <v>11</v>
      </c>
      <c r="O38" s="21">
        <v>23</v>
      </c>
      <c r="P38" s="16">
        <f t="shared" si="3"/>
        <v>19</v>
      </c>
      <c r="Q38" s="16">
        <f t="shared" si="4"/>
        <v>93</v>
      </c>
      <c r="R38" s="16" t="s">
        <v>90</v>
      </c>
      <c r="S38" s="17">
        <f t="shared" si="5"/>
        <v>2828.13</v>
      </c>
      <c r="T38" s="18"/>
      <c r="U38" s="18"/>
      <c r="V38" s="18"/>
      <c r="W38" s="18"/>
      <c r="X38" s="18"/>
      <c r="Y38" s="18"/>
      <c r="Z38" s="18"/>
      <c r="AA38" s="18"/>
      <c r="AB38" s="18"/>
      <c r="AC38" s="18"/>
      <c r="AD38" s="18"/>
      <c r="AE38" s="18"/>
      <c r="AF38" s="18"/>
      <c r="AG38" s="18"/>
    </row>
    <row r="39" spans="1:33" ht="180" x14ac:dyDescent="0.2">
      <c r="A39" s="12">
        <v>33</v>
      </c>
      <c r="B39" s="13" t="s">
        <v>91</v>
      </c>
      <c r="C39" s="12">
        <v>365418</v>
      </c>
      <c r="D39" s="12" t="s">
        <v>26</v>
      </c>
      <c r="E39" s="14">
        <v>16</v>
      </c>
      <c r="F39" s="14">
        <v>192</v>
      </c>
      <c r="G39" s="14">
        <v>0</v>
      </c>
      <c r="H39" s="19">
        <v>4</v>
      </c>
      <c r="I39" s="19">
        <v>8</v>
      </c>
      <c r="J39" s="20">
        <v>16</v>
      </c>
      <c r="K39" s="20">
        <v>144</v>
      </c>
      <c r="L39" s="30"/>
      <c r="M39" s="30"/>
      <c r="N39" s="21">
        <v>100</v>
      </c>
      <c r="O39" s="21">
        <v>200</v>
      </c>
      <c r="P39" s="16">
        <f t="shared" si="3"/>
        <v>136</v>
      </c>
      <c r="Q39" s="16">
        <f t="shared" si="4"/>
        <v>544</v>
      </c>
      <c r="R39" s="16" t="s">
        <v>92</v>
      </c>
      <c r="S39" s="17">
        <f t="shared" si="5"/>
        <v>7512.64</v>
      </c>
      <c r="T39" s="18"/>
      <c r="U39" s="18"/>
      <c r="V39" s="18"/>
      <c r="W39" s="18"/>
      <c r="X39" s="18"/>
      <c r="Y39" s="18"/>
      <c r="Z39" s="18"/>
      <c r="AA39" s="18"/>
      <c r="AB39" s="18"/>
      <c r="AC39" s="18"/>
      <c r="AD39" s="18"/>
      <c r="AE39" s="18"/>
      <c r="AF39" s="18"/>
      <c r="AG39" s="18"/>
    </row>
    <row r="40" spans="1:33" ht="36" x14ac:dyDescent="0.2">
      <c r="A40" s="12">
        <v>34</v>
      </c>
      <c r="B40" s="13" t="s">
        <v>93</v>
      </c>
      <c r="C40" s="12">
        <v>129178</v>
      </c>
      <c r="D40" s="12" t="s">
        <v>26</v>
      </c>
      <c r="E40" s="14">
        <v>1</v>
      </c>
      <c r="F40" s="14">
        <v>8</v>
      </c>
      <c r="G40" s="14">
        <v>0</v>
      </c>
      <c r="H40" s="15"/>
      <c r="I40" s="15"/>
      <c r="J40" s="15"/>
      <c r="K40" s="15"/>
      <c r="L40" s="30"/>
      <c r="M40" s="30"/>
      <c r="N40" s="16"/>
      <c r="O40" s="16"/>
      <c r="P40" s="16">
        <f t="shared" si="3"/>
        <v>1</v>
      </c>
      <c r="Q40" s="16">
        <f t="shared" si="4"/>
        <v>8</v>
      </c>
      <c r="R40" s="16" t="s">
        <v>94</v>
      </c>
      <c r="S40" s="17">
        <f t="shared" si="5"/>
        <v>4528</v>
      </c>
      <c r="T40" s="18"/>
      <c r="U40" s="18"/>
      <c r="V40" s="18"/>
      <c r="W40" s="18"/>
      <c r="X40" s="18"/>
      <c r="Y40" s="18"/>
      <c r="Z40" s="18"/>
      <c r="AA40" s="18"/>
      <c r="AB40" s="18"/>
      <c r="AC40" s="18"/>
      <c r="AD40" s="18"/>
      <c r="AE40" s="18"/>
      <c r="AF40" s="18"/>
      <c r="AG40" s="18"/>
    </row>
    <row r="41" spans="1:33" ht="107.25" customHeight="1" x14ac:dyDescent="0.2">
      <c r="A41" s="12">
        <v>35</v>
      </c>
      <c r="B41" s="13" t="s">
        <v>95</v>
      </c>
      <c r="C41" s="12">
        <v>411150</v>
      </c>
      <c r="D41" s="12" t="s">
        <v>26</v>
      </c>
      <c r="E41" s="14">
        <v>200</v>
      </c>
      <c r="F41" s="14">
        <v>1000</v>
      </c>
      <c r="G41" s="14">
        <v>0</v>
      </c>
      <c r="H41" s="19">
        <v>700</v>
      </c>
      <c r="I41" s="19">
        <v>1100</v>
      </c>
      <c r="J41" s="15"/>
      <c r="K41" s="15"/>
      <c r="L41" s="30"/>
      <c r="M41" s="30"/>
      <c r="N41" s="21">
        <v>50</v>
      </c>
      <c r="O41" s="21">
        <v>100</v>
      </c>
      <c r="P41" s="16">
        <f t="shared" si="3"/>
        <v>950</v>
      </c>
      <c r="Q41" s="16">
        <f t="shared" si="4"/>
        <v>2200</v>
      </c>
      <c r="R41" s="16" t="s">
        <v>96</v>
      </c>
      <c r="S41" s="17">
        <f t="shared" si="5"/>
        <v>5940</v>
      </c>
      <c r="T41" s="18"/>
      <c r="U41" s="18"/>
      <c r="V41" s="18"/>
      <c r="W41" s="18"/>
      <c r="X41" s="18"/>
      <c r="Y41" s="18"/>
      <c r="Z41" s="18"/>
      <c r="AA41" s="18"/>
      <c r="AB41" s="18"/>
      <c r="AC41" s="18"/>
      <c r="AD41" s="18"/>
      <c r="AE41" s="18"/>
      <c r="AF41" s="18"/>
      <c r="AG41" s="18"/>
    </row>
    <row r="42" spans="1:33" ht="106.35" customHeight="1" x14ac:dyDescent="0.2">
      <c r="A42" s="12">
        <v>36</v>
      </c>
      <c r="B42" s="13" t="s">
        <v>97</v>
      </c>
      <c r="C42" s="12">
        <v>434325</v>
      </c>
      <c r="D42" s="12" t="s">
        <v>26</v>
      </c>
      <c r="E42" s="14">
        <v>100</v>
      </c>
      <c r="F42" s="14">
        <v>1000</v>
      </c>
      <c r="G42" s="14">
        <v>0</v>
      </c>
      <c r="H42" s="15"/>
      <c r="I42" s="15"/>
      <c r="J42" s="15"/>
      <c r="K42" s="15"/>
      <c r="L42" s="30"/>
      <c r="M42" s="30"/>
      <c r="N42" s="16"/>
      <c r="O42" s="16"/>
      <c r="P42" s="16">
        <f t="shared" si="3"/>
        <v>100</v>
      </c>
      <c r="Q42" s="16">
        <f t="shared" si="4"/>
        <v>1000</v>
      </c>
      <c r="R42" s="16" t="s">
        <v>98</v>
      </c>
      <c r="S42" s="17">
        <f t="shared" si="5"/>
        <v>55830</v>
      </c>
      <c r="T42" s="18"/>
      <c r="U42" s="18"/>
      <c r="V42" s="18"/>
      <c r="W42" s="18"/>
      <c r="X42" s="18"/>
      <c r="Y42" s="18"/>
      <c r="Z42" s="18"/>
      <c r="AA42" s="18"/>
      <c r="AB42" s="18"/>
      <c r="AC42" s="18"/>
      <c r="AD42" s="18"/>
      <c r="AE42" s="18"/>
      <c r="AF42" s="18"/>
      <c r="AG42" s="18"/>
    </row>
    <row r="43" spans="1:33" ht="396" x14ac:dyDescent="0.2">
      <c r="A43" s="12">
        <v>37</v>
      </c>
      <c r="B43" s="13" t="s">
        <v>99</v>
      </c>
      <c r="C43" s="12">
        <v>412644</v>
      </c>
      <c r="D43" s="12" t="s">
        <v>26</v>
      </c>
      <c r="E43" s="14">
        <v>10</v>
      </c>
      <c r="F43" s="14">
        <v>80</v>
      </c>
      <c r="G43" s="14">
        <v>0</v>
      </c>
      <c r="H43" s="19">
        <v>12</v>
      </c>
      <c r="I43" s="19">
        <v>22</v>
      </c>
      <c r="J43" s="20">
        <v>1</v>
      </c>
      <c r="K43" s="20">
        <v>10</v>
      </c>
      <c r="L43" s="31">
        <v>0</v>
      </c>
      <c r="M43" s="31">
        <v>0</v>
      </c>
      <c r="N43" s="21">
        <v>50</v>
      </c>
      <c r="O43" s="21">
        <v>100</v>
      </c>
      <c r="P43" s="16">
        <f t="shared" si="3"/>
        <v>73</v>
      </c>
      <c r="Q43" s="16">
        <f t="shared" si="4"/>
        <v>212</v>
      </c>
      <c r="R43" s="16" t="s">
        <v>100</v>
      </c>
      <c r="S43" s="17">
        <f t="shared" si="5"/>
        <v>7420</v>
      </c>
      <c r="T43" s="18"/>
      <c r="U43" s="18"/>
      <c r="V43" s="18"/>
      <c r="W43" s="18"/>
      <c r="X43" s="18"/>
      <c r="Y43" s="18"/>
      <c r="Z43" s="18"/>
      <c r="AA43" s="18"/>
      <c r="AB43" s="18"/>
      <c r="AC43" s="18"/>
      <c r="AD43" s="18"/>
      <c r="AE43" s="18"/>
      <c r="AF43" s="18"/>
      <c r="AG43" s="18"/>
    </row>
    <row r="44" spans="1:33" ht="132.94999999999999" customHeight="1" x14ac:dyDescent="0.2">
      <c r="A44" s="12">
        <v>38</v>
      </c>
      <c r="B44" s="13" t="s">
        <v>101</v>
      </c>
      <c r="C44" s="12">
        <v>421423</v>
      </c>
      <c r="D44" s="12" t="s">
        <v>26</v>
      </c>
      <c r="E44" s="14">
        <v>1000</v>
      </c>
      <c r="F44" s="14">
        <v>28000</v>
      </c>
      <c r="G44" s="14">
        <v>0</v>
      </c>
      <c r="H44" s="19">
        <v>100</v>
      </c>
      <c r="I44" s="19">
        <v>120</v>
      </c>
      <c r="J44" s="15"/>
      <c r="K44" s="15"/>
      <c r="L44" s="30"/>
      <c r="M44" s="30"/>
      <c r="N44" s="16"/>
      <c r="O44" s="16"/>
      <c r="P44" s="16">
        <f t="shared" si="3"/>
        <v>1100</v>
      </c>
      <c r="Q44" s="16">
        <f t="shared" si="4"/>
        <v>28120</v>
      </c>
      <c r="R44" s="16" t="s">
        <v>102</v>
      </c>
      <c r="S44" s="17">
        <f t="shared" si="5"/>
        <v>84360</v>
      </c>
      <c r="T44" s="18"/>
      <c r="U44" s="18"/>
      <c r="V44" s="18"/>
      <c r="W44" s="18"/>
      <c r="X44" s="18"/>
      <c r="Y44" s="18"/>
      <c r="Z44" s="18"/>
      <c r="AA44" s="18"/>
      <c r="AB44" s="18"/>
      <c r="AC44" s="18"/>
      <c r="AD44" s="18"/>
      <c r="AE44" s="18"/>
      <c r="AF44" s="18"/>
      <c r="AG44" s="18"/>
    </row>
    <row r="45" spans="1:33" ht="72" x14ac:dyDescent="0.2">
      <c r="A45" s="12">
        <v>39</v>
      </c>
      <c r="B45" s="13" t="s">
        <v>103</v>
      </c>
      <c r="C45" s="12">
        <v>415628</v>
      </c>
      <c r="D45" s="12" t="s">
        <v>26</v>
      </c>
      <c r="E45" s="14">
        <v>1</v>
      </c>
      <c r="F45" s="14">
        <v>0</v>
      </c>
      <c r="G45" s="14">
        <v>15</v>
      </c>
      <c r="H45" s="15"/>
      <c r="I45" s="15"/>
      <c r="J45" s="15"/>
      <c r="K45" s="15"/>
      <c r="L45" s="30"/>
      <c r="M45" s="30"/>
      <c r="N45" s="16"/>
      <c r="O45" s="16"/>
      <c r="P45" s="16">
        <f t="shared" si="3"/>
        <v>1</v>
      </c>
      <c r="Q45" s="16">
        <f t="shared" si="4"/>
        <v>15</v>
      </c>
      <c r="R45" s="16" t="s">
        <v>104</v>
      </c>
      <c r="S45" s="17">
        <f t="shared" si="5"/>
        <v>6362.55</v>
      </c>
      <c r="T45" s="18"/>
      <c r="U45" s="18"/>
      <c r="V45" s="18"/>
      <c r="W45" s="18"/>
      <c r="X45" s="18"/>
      <c r="Y45" s="18"/>
      <c r="Z45" s="18"/>
      <c r="AA45" s="18"/>
      <c r="AB45" s="18"/>
      <c r="AC45" s="18"/>
      <c r="AD45" s="18"/>
      <c r="AE45" s="18"/>
      <c r="AF45" s="18"/>
      <c r="AG45" s="18"/>
    </row>
    <row r="46" spans="1:33" ht="168.6" customHeight="1" x14ac:dyDescent="0.2">
      <c r="A46" s="12">
        <v>40</v>
      </c>
      <c r="B46" s="13" t="s">
        <v>105</v>
      </c>
      <c r="C46" s="12">
        <v>359635</v>
      </c>
      <c r="D46" s="12" t="s">
        <v>106</v>
      </c>
      <c r="E46" s="14">
        <v>1</v>
      </c>
      <c r="F46" s="14">
        <v>0</v>
      </c>
      <c r="G46" s="14">
        <v>50</v>
      </c>
      <c r="H46" s="15"/>
      <c r="I46" s="15"/>
      <c r="J46" s="15"/>
      <c r="K46" s="15"/>
      <c r="L46" s="30"/>
      <c r="M46" s="30"/>
      <c r="N46" s="16"/>
      <c r="O46" s="16"/>
      <c r="P46" s="16">
        <f t="shared" si="3"/>
        <v>1</v>
      </c>
      <c r="Q46" s="16">
        <f t="shared" si="4"/>
        <v>50</v>
      </c>
      <c r="R46" s="16" t="s">
        <v>107</v>
      </c>
      <c r="S46" s="17">
        <f t="shared" si="5"/>
        <v>130500</v>
      </c>
      <c r="T46" s="18"/>
      <c r="U46" s="18"/>
      <c r="V46" s="18"/>
      <c r="W46" s="18"/>
      <c r="X46" s="18"/>
      <c r="Y46" s="18"/>
      <c r="Z46" s="18"/>
      <c r="AA46" s="18"/>
      <c r="AB46" s="18"/>
      <c r="AC46" s="18"/>
      <c r="AD46" s="18"/>
      <c r="AE46" s="18"/>
      <c r="AF46" s="18"/>
      <c r="AG46" s="18"/>
    </row>
    <row r="47" spans="1:33" ht="84" customHeight="1" x14ac:dyDescent="0.2">
      <c r="A47" s="12">
        <v>41</v>
      </c>
      <c r="B47" s="13" t="s">
        <v>108</v>
      </c>
      <c r="C47" s="13">
        <v>129178</v>
      </c>
      <c r="D47" s="12" t="s">
        <v>26</v>
      </c>
      <c r="E47" s="14">
        <v>2</v>
      </c>
      <c r="F47" s="14">
        <v>0</v>
      </c>
      <c r="G47" s="14">
        <v>10</v>
      </c>
      <c r="H47" s="19">
        <v>5</v>
      </c>
      <c r="I47" s="19">
        <v>10</v>
      </c>
      <c r="J47" s="15"/>
      <c r="K47" s="15"/>
      <c r="L47" s="30"/>
      <c r="M47" s="30"/>
      <c r="N47" s="16"/>
      <c r="O47" s="16"/>
      <c r="P47" s="16">
        <f t="shared" si="3"/>
        <v>7</v>
      </c>
      <c r="Q47" s="16">
        <f t="shared" si="4"/>
        <v>20</v>
      </c>
      <c r="R47" s="16" t="s">
        <v>109</v>
      </c>
      <c r="S47" s="17">
        <f t="shared" si="5"/>
        <v>740</v>
      </c>
      <c r="T47" s="18"/>
      <c r="U47" s="18"/>
      <c r="V47" s="18"/>
      <c r="W47" s="18"/>
      <c r="X47" s="18"/>
      <c r="Y47" s="18"/>
      <c r="Z47" s="18"/>
      <c r="AA47" s="18"/>
      <c r="AB47" s="18"/>
      <c r="AC47" s="18"/>
      <c r="AD47" s="18"/>
      <c r="AE47" s="18"/>
      <c r="AF47" s="18"/>
      <c r="AG47" s="18"/>
    </row>
    <row r="48" spans="1:33" ht="409.5" x14ac:dyDescent="0.2">
      <c r="A48" s="12">
        <v>42</v>
      </c>
      <c r="B48" s="13" t="s">
        <v>110</v>
      </c>
      <c r="C48" s="12">
        <v>422239</v>
      </c>
      <c r="D48" s="12" t="s">
        <v>26</v>
      </c>
      <c r="E48" s="14">
        <v>2</v>
      </c>
      <c r="F48" s="14">
        <v>0</v>
      </c>
      <c r="G48" s="14">
        <v>60</v>
      </c>
      <c r="H48" s="15"/>
      <c r="I48" s="15"/>
      <c r="J48" s="15"/>
      <c r="K48" s="15"/>
      <c r="L48" s="30"/>
      <c r="M48" s="30"/>
      <c r="N48" s="21">
        <v>12</v>
      </c>
      <c r="O48" s="21">
        <v>25</v>
      </c>
      <c r="P48" s="16">
        <f t="shared" si="3"/>
        <v>14</v>
      </c>
      <c r="Q48" s="16">
        <f t="shared" si="4"/>
        <v>85</v>
      </c>
      <c r="R48" s="16" t="s">
        <v>111</v>
      </c>
      <c r="S48" s="17">
        <f t="shared" si="5"/>
        <v>124695</v>
      </c>
      <c r="T48" s="18"/>
      <c r="U48" s="18"/>
      <c r="V48" s="18"/>
      <c r="W48" s="18"/>
      <c r="X48" s="18"/>
      <c r="Y48" s="18"/>
      <c r="Z48" s="18"/>
      <c r="AA48" s="18"/>
      <c r="AB48" s="18"/>
      <c r="AC48" s="18"/>
      <c r="AD48" s="18"/>
      <c r="AE48" s="18"/>
      <c r="AF48" s="18"/>
      <c r="AG48" s="18"/>
    </row>
    <row r="49" spans="1:33" ht="252.6" customHeight="1" x14ac:dyDescent="0.2">
      <c r="A49" s="12">
        <v>43</v>
      </c>
      <c r="B49" s="13" t="s">
        <v>112</v>
      </c>
      <c r="C49" s="12">
        <v>460746</v>
      </c>
      <c r="D49" s="12" t="s">
        <v>113</v>
      </c>
      <c r="E49" s="14">
        <v>1</v>
      </c>
      <c r="F49" s="14">
        <v>0</v>
      </c>
      <c r="G49" s="14">
        <v>14</v>
      </c>
      <c r="H49" s="19">
        <v>1</v>
      </c>
      <c r="I49" s="19">
        <v>2</v>
      </c>
      <c r="J49" s="15"/>
      <c r="K49" s="15"/>
      <c r="L49" s="30"/>
      <c r="M49" s="30"/>
      <c r="N49" s="21">
        <v>4</v>
      </c>
      <c r="O49" s="21">
        <v>8</v>
      </c>
      <c r="P49" s="16">
        <f t="shared" si="3"/>
        <v>6</v>
      </c>
      <c r="Q49" s="16">
        <f t="shared" si="4"/>
        <v>24</v>
      </c>
      <c r="R49" s="16" t="s">
        <v>114</v>
      </c>
      <c r="S49" s="17">
        <f t="shared" si="5"/>
        <v>46152</v>
      </c>
      <c r="T49" s="18"/>
      <c r="U49" s="18"/>
      <c r="V49" s="18"/>
      <c r="W49" s="18"/>
      <c r="X49" s="18"/>
      <c r="Y49" s="18"/>
      <c r="Z49" s="18"/>
      <c r="AA49" s="18"/>
      <c r="AB49" s="18"/>
      <c r="AC49" s="18"/>
      <c r="AD49" s="18"/>
      <c r="AE49" s="18"/>
      <c r="AF49" s="18"/>
      <c r="AG49" s="18"/>
    </row>
    <row r="50" spans="1:33" ht="252" x14ac:dyDescent="0.2">
      <c r="A50" s="12">
        <v>44</v>
      </c>
      <c r="B50" s="13" t="s">
        <v>115</v>
      </c>
      <c r="C50" s="12">
        <v>409679</v>
      </c>
      <c r="D50" s="12" t="s">
        <v>26</v>
      </c>
      <c r="E50" s="14">
        <v>1</v>
      </c>
      <c r="F50" s="14">
        <v>6</v>
      </c>
      <c r="G50" s="14">
        <v>0</v>
      </c>
      <c r="H50" s="15"/>
      <c r="I50" s="15"/>
      <c r="J50" s="15"/>
      <c r="K50" s="15"/>
      <c r="L50" s="30"/>
      <c r="M50" s="30"/>
      <c r="N50" s="21">
        <v>2</v>
      </c>
      <c r="O50" s="21">
        <v>5</v>
      </c>
      <c r="P50" s="16">
        <f t="shared" si="3"/>
        <v>3</v>
      </c>
      <c r="Q50" s="16">
        <f t="shared" si="4"/>
        <v>11</v>
      </c>
      <c r="R50" s="16" t="s">
        <v>116</v>
      </c>
      <c r="S50" s="17">
        <f t="shared" si="5"/>
        <v>8320.2899999999991</v>
      </c>
      <c r="T50" s="18"/>
      <c r="U50" s="18"/>
      <c r="V50" s="18"/>
      <c r="W50" s="18"/>
      <c r="X50" s="18"/>
      <c r="Y50" s="18"/>
      <c r="Z50" s="18"/>
      <c r="AA50" s="18"/>
      <c r="AB50" s="18"/>
      <c r="AC50" s="18"/>
      <c r="AD50" s="18"/>
      <c r="AE50" s="18"/>
      <c r="AF50" s="18"/>
      <c r="AG50" s="18"/>
    </row>
    <row r="51" spans="1:33" ht="56.25" customHeight="1" x14ac:dyDescent="0.2">
      <c r="A51" s="12">
        <v>45</v>
      </c>
      <c r="B51" s="13" t="s">
        <v>117</v>
      </c>
      <c r="C51" s="12">
        <v>269941</v>
      </c>
      <c r="D51" s="12" t="s">
        <v>118</v>
      </c>
      <c r="E51" s="14">
        <v>50</v>
      </c>
      <c r="F51" s="14">
        <v>950</v>
      </c>
      <c r="G51" s="14">
        <v>200</v>
      </c>
      <c r="H51" s="19">
        <v>50</v>
      </c>
      <c r="I51" s="19">
        <v>100</v>
      </c>
      <c r="J51" s="20">
        <v>1</v>
      </c>
      <c r="K51" s="20">
        <v>1270</v>
      </c>
      <c r="L51" s="31">
        <v>0</v>
      </c>
      <c r="M51" s="31">
        <v>0</v>
      </c>
      <c r="N51" s="21">
        <v>29</v>
      </c>
      <c r="O51" s="21">
        <v>58</v>
      </c>
      <c r="P51" s="16">
        <f t="shared" si="3"/>
        <v>130</v>
      </c>
      <c r="Q51" s="16">
        <f t="shared" si="4"/>
        <v>2578</v>
      </c>
      <c r="R51" s="16" t="s">
        <v>119</v>
      </c>
      <c r="S51" s="17">
        <f t="shared" si="5"/>
        <v>37174.76</v>
      </c>
      <c r="T51" s="18"/>
      <c r="U51" s="18"/>
      <c r="V51" s="18"/>
      <c r="W51" s="18"/>
      <c r="X51" s="18"/>
      <c r="Y51" s="18"/>
      <c r="Z51" s="18"/>
      <c r="AA51" s="18"/>
      <c r="AB51" s="18"/>
      <c r="AC51" s="18"/>
      <c r="AD51" s="18"/>
      <c r="AE51" s="18"/>
      <c r="AF51" s="18"/>
      <c r="AG51" s="18"/>
    </row>
    <row r="52" spans="1:33" ht="48" x14ac:dyDescent="0.2">
      <c r="A52" s="12">
        <v>46</v>
      </c>
      <c r="B52" s="13" t="s">
        <v>120</v>
      </c>
      <c r="C52" s="12">
        <v>334524</v>
      </c>
      <c r="D52" s="12" t="s">
        <v>26</v>
      </c>
      <c r="E52" s="14">
        <v>5</v>
      </c>
      <c r="F52" s="14">
        <v>203</v>
      </c>
      <c r="G52" s="14">
        <v>22</v>
      </c>
      <c r="H52" s="19">
        <v>15</v>
      </c>
      <c r="I52" s="19">
        <v>33</v>
      </c>
      <c r="J52" s="15"/>
      <c r="K52" s="15"/>
      <c r="L52" s="30"/>
      <c r="M52" s="30"/>
      <c r="N52" s="16"/>
      <c r="O52" s="16"/>
      <c r="P52" s="16">
        <f t="shared" si="3"/>
        <v>20</v>
      </c>
      <c r="Q52" s="16">
        <f t="shared" si="4"/>
        <v>258</v>
      </c>
      <c r="R52" s="16" t="s">
        <v>121</v>
      </c>
      <c r="S52" s="17">
        <f t="shared" si="5"/>
        <v>27035.820000000003</v>
      </c>
      <c r="T52" s="18"/>
      <c r="U52" s="18"/>
      <c r="V52" s="18"/>
      <c r="W52" s="18"/>
      <c r="X52" s="18"/>
      <c r="Y52" s="18"/>
      <c r="Z52" s="18"/>
      <c r="AA52" s="18"/>
      <c r="AB52" s="18"/>
      <c r="AC52" s="18"/>
      <c r="AD52" s="18"/>
      <c r="AE52" s="18"/>
      <c r="AF52" s="18"/>
      <c r="AG52" s="18"/>
    </row>
    <row r="53" spans="1:33" ht="84" x14ac:dyDescent="0.2">
      <c r="A53" s="12">
        <v>47</v>
      </c>
      <c r="B53" s="13" t="s">
        <v>122</v>
      </c>
      <c r="C53" s="12">
        <v>326289</v>
      </c>
      <c r="D53" s="12" t="s">
        <v>123</v>
      </c>
      <c r="E53" s="14">
        <v>2</v>
      </c>
      <c r="F53" s="14">
        <v>12</v>
      </c>
      <c r="G53" s="14">
        <v>0</v>
      </c>
      <c r="H53" s="15"/>
      <c r="I53" s="15"/>
      <c r="J53" s="15"/>
      <c r="K53" s="15"/>
      <c r="L53" s="31">
        <v>0</v>
      </c>
      <c r="M53" s="31">
        <v>0</v>
      </c>
      <c r="N53" s="21">
        <v>5</v>
      </c>
      <c r="O53" s="21">
        <v>10</v>
      </c>
      <c r="P53" s="16">
        <f t="shared" si="3"/>
        <v>7</v>
      </c>
      <c r="Q53" s="16">
        <f t="shared" si="4"/>
        <v>22</v>
      </c>
      <c r="R53" s="16" t="s">
        <v>124</v>
      </c>
      <c r="S53" s="17">
        <f t="shared" si="5"/>
        <v>19934.86</v>
      </c>
      <c r="T53" s="18"/>
      <c r="U53" s="18"/>
      <c r="V53" s="18"/>
      <c r="W53" s="18"/>
      <c r="X53" s="18"/>
      <c r="Y53" s="18"/>
      <c r="Z53" s="18"/>
      <c r="AA53" s="18"/>
      <c r="AB53" s="18"/>
      <c r="AC53" s="18"/>
      <c r="AD53" s="18"/>
      <c r="AE53" s="18"/>
      <c r="AF53" s="18"/>
      <c r="AG53" s="18"/>
    </row>
    <row r="54" spans="1:33" ht="180" x14ac:dyDescent="0.2">
      <c r="A54" s="12">
        <v>48</v>
      </c>
      <c r="B54" s="13" t="s">
        <v>125</v>
      </c>
      <c r="C54" s="12">
        <v>434588</v>
      </c>
      <c r="D54" s="12" t="s">
        <v>126</v>
      </c>
      <c r="E54" s="14">
        <v>4</v>
      </c>
      <c r="F54" s="14">
        <v>140</v>
      </c>
      <c r="G54" s="14">
        <v>0</v>
      </c>
      <c r="H54" s="15"/>
      <c r="I54" s="15"/>
      <c r="J54" s="20">
        <v>1</v>
      </c>
      <c r="K54" s="20">
        <v>72</v>
      </c>
      <c r="L54" s="30"/>
      <c r="M54" s="30"/>
      <c r="N54" s="16"/>
      <c r="O54" s="16"/>
      <c r="P54" s="16">
        <f t="shared" si="3"/>
        <v>5</v>
      </c>
      <c r="Q54" s="16">
        <f t="shared" si="4"/>
        <v>212</v>
      </c>
      <c r="R54" s="16" t="s">
        <v>127</v>
      </c>
      <c r="S54" s="17">
        <f t="shared" si="5"/>
        <v>392200</v>
      </c>
      <c r="T54" s="18"/>
      <c r="U54" s="18"/>
      <c r="V54" s="18"/>
      <c r="W54" s="18"/>
      <c r="X54" s="18"/>
      <c r="Y54" s="18"/>
      <c r="Z54" s="18"/>
      <c r="AA54" s="18"/>
      <c r="AB54" s="18"/>
      <c r="AC54" s="18"/>
      <c r="AD54" s="18"/>
      <c r="AE54" s="18"/>
      <c r="AF54" s="18"/>
      <c r="AG54" s="18"/>
    </row>
    <row r="55" spans="1:33" ht="96" x14ac:dyDescent="0.2">
      <c r="A55" s="12">
        <v>49</v>
      </c>
      <c r="B55" s="13" t="s">
        <v>128</v>
      </c>
      <c r="C55" s="12">
        <v>456744</v>
      </c>
      <c r="D55" s="12" t="s">
        <v>123</v>
      </c>
      <c r="E55" s="14">
        <v>1</v>
      </c>
      <c r="F55" s="14">
        <v>2</v>
      </c>
      <c r="G55" s="14">
        <v>0</v>
      </c>
      <c r="H55" s="19">
        <v>1</v>
      </c>
      <c r="I55" s="19">
        <v>2</v>
      </c>
      <c r="J55" s="20">
        <v>1</v>
      </c>
      <c r="K55" s="20">
        <v>2</v>
      </c>
      <c r="L55" s="30"/>
      <c r="M55" s="30"/>
      <c r="N55" s="16"/>
      <c r="O55" s="16"/>
      <c r="P55" s="16">
        <f t="shared" si="3"/>
        <v>3</v>
      </c>
      <c r="Q55" s="16">
        <f t="shared" si="4"/>
        <v>6</v>
      </c>
      <c r="R55" s="16" t="s">
        <v>129</v>
      </c>
      <c r="S55" s="17">
        <f t="shared" si="5"/>
        <v>4619.6400000000003</v>
      </c>
      <c r="T55" s="18"/>
      <c r="U55" s="18"/>
      <c r="V55" s="18"/>
      <c r="W55" s="18"/>
      <c r="X55" s="18"/>
      <c r="Y55" s="18"/>
      <c r="Z55" s="18"/>
      <c r="AA55" s="18"/>
      <c r="AB55" s="18"/>
      <c r="AC55" s="18"/>
      <c r="AD55" s="18"/>
      <c r="AE55" s="18"/>
      <c r="AF55" s="18"/>
      <c r="AG55" s="18"/>
    </row>
    <row r="56" spans="1:33" ht="84" x14ac:dyDescent="0.2">
      <c r="A56" s="12">
        <v>50</v>
      </c>
      <c r="B56" s="13" t="s">
        <v>130</v>
      </c>
      <c r="C56" s="12">
        <v>129178</v>
      </c>
      <c r="D56" s="12" t="s">
        <v>26</v>
      </c>
      <c r="E56" s="14">
        <v>1</v>
      </c>
      <c r="F56" s="14">
        <v>2</v>
      </c>
      <c r="G56" s="14">
        <v>0</v>
      </c>
      <c r="H56" s="19">
        <v>1</v>
      </c>
      <c r="I56" s="19">
        <v>2</v>
      </c>
      <c r="J56" s="15"/>
      <c r="K56" s="15"/>
      <c r="L56" s="30"/>
      <c r="M56" s="30"/>
      <c r="N56" s="16"/>
      <c r="O56" s="16"/>
      <c r="P56" s="16">
        <f t="shared" si="3"/>
        <v>2</v>
      </c>
      <c r="Q56" s="16">
        <f t="shared" si="4"/>
        <v>4</v>
      </c>
      <c r="R56" s="16" t="s">
        <v>131</v>
      </c>
      <c r="S56" s="17">
        <f t="shared" si="5"/>
        <v>15950.72</v>
      </c>
      <c r="T56" s="18"/>
      <c r="U56" s="18"/>
      <c r="V56" s="18"/>
      <c r="W56" s="18"/>
      <c r="X56" s="18"/>
      <c r="Y56" s="18"/>
      <c r="Z56" s="18"/>
      <c r="AA56" s="18"/>
      <c r="AB56" s="18"/>
      <c r="AC56" s="18"/>
      <c r="AD56" s="18"/>
      <c r="AE56" s="18"/>
      <c r="AF56" s="18"/>
      <c r="AG56" s="18"/>
    </row>
    <row r="57" spans="1:33" ht="108" x14ac:dyDescent="0.2">
      <c r="A57" s="12">
        <v>51</v>
      </c>
      <c r="B57" s="13" t="s">
        <v>132</v>
      </c>
      <c r="C57" s="12">
        <v>434381</v>
      </c>
      <c r="D57" s="12" t="s">
        <v>123</v>
      </c>
      <c r="E57" s="14">
        <v>2</v>
      </c>
      <c r="F57" s="14">
        <v>20</v>
      </c>
      <c r="G57" s="14">
        <v>0</v>
      </c>
      <c r="H57" s="19">
        <v>3</v>
      </c>
      <c r="I57" s="19">
        <v>6</v>
      </c>
      <c r="J57" s="15"/>
      <c r="K57" s="15"/>
      <c r="L57" s="31">
        <v>0</v>
      </c>
      <c r="M57" s="31">
        <v>0</v>
      </c>
      <c r="N57" s="21">
        <v>1</v>
      </c>
      <c r="O57" s="21">
        <v>2</v>
      </c>
      <c r="P57" s="16">
        <f t="shared" si="3"/>
        <v>6</v>
      </c>
      <c r="Q57" s="16">
        <f t="shared" si="4"/>
        <v>28</v>
      </c>
      <c r="R57" s="16" t="s">
        <v>133</v>
      </c>
      <c r="S57" s="17">
        <f t="shared" si="5"/>
        <v>31139.079999999998</v>
      </c>
      <c r="T57" s="18"/>
      <c r="U57" s="18"/>
      <c r="V57" s="18"/>
      <c r="W57" s="18"/>
      <c r="X57" s="18"/>
      <c r="Y57" s="18"/>
      <c r="Z57" s="18"/>
      <c r="AA57" s="18"/>
      <c r="AB57" s="18"/>
      <c r="AC57" s="18"/>
      <c r="AD57" s="18"/>
      <c r="AE57" s="18"/>
      <c r="AF57" s="18"/>
      <c r="AG57" s="18"/>
    </row>
    <row r="58" spans="1:33" ht="132" x14ac:dyDescent="0.2">
      <c r="A58" s="12">
        <v>52</v>
      </c>
      <c r="B58" s="13" t="s">
        <v>134</v>
      </c>
      <c r="C58" s="12">
        <v>329579</v>
      </c>
      <c r="D58" s="12" t="s">
        <v>26</v>
      </c>
      <c r="E58" s="14">
        <v>1</v>
      </c>
      <c r="F58" s="14">
        <v>0</v>
      </c>
      <c r="G58" s="14">
        <v>2</v>
      </c>
      <c r="H58" s="15"/>
      <c r="I58" s="15"/>
      <c r="J58" s="15"/>
      <c r="K58" s="15"/>
      <c r="L58" s="31">
        <v>0</v>
      </c>
      <c r="M58" s="31">
        <v>0</v>
      </c>
      <c r="N58" s="16"/>
      <c r="O58" s="16"/>
      <c r="P58" s="16">
        <f t="shared" si="3"/>
        <v>1</v>
      </c>
      <c r="Q58" s="16">
        <f t="shared" si="4"/>
        <v>2</v>
      </c>
      <c r="R58" s="16" t="s">
        <v>135</v>
      </c>
      <c r="S58" s="17">
        <f t="shared" si="5"/>
        <v>596.6</v>
      </c>
      <c r="T58" s="18"/>
      <c r="U58" s="18"/>
      <c r="V58" s="18"/>
      <c r="W58" s="18"/>
      <c r="X58" s="18"/>
      <c r="Y58" s="18"/>
      <c r="Z58" s="18"/>
      <c r="AA58" s="18"/>
      <c r="AB58" s="18"/>
      <c r="AC58" s="18"/>
      <c r="AD58" s="18"/>
      <c r="AE58" s="18"/>
      <c r="AF58" s="18"/>
      <c r="AG58" s="18"/>
    </row>
    <row r="59" spans="1:33" ht="96" x14ac:dyDescent="0.2">
      <c r="A59" s="12">
        <v>53</v>
      </c>
      <c r="B59" s="13" t="s">
        <v>136</v>
      </c>
      <c r="C59" s="12">
        <v>414932</v>
      </c>
      <c r="D59" s="12" t="s">
        <v>26</v>
      </c>
      <c r="E59" s="14">
        <v>20</v>
      </c>
      <c r="F59" s="14">
        <v>200</v>
      </c>
      <c r="G59" s="14">
        <v>0</v>
      </c>
      <c r="H59" s="15"/>
      <c r="I59" s="15"/>
      <c r="J59" s="15"/>
      <c r="K59" s="15"/>
      <c r="L59" s="30"/>
      <c r="M59" s="30"/>
      <c r="N59" s="16"/>
      <c r="O59" s="16"/>
      <c r="P59" s="16">
        <f t="shared" si="3"/>
        <v>20</v>
      </c>
      <c r="Q59" s="16">
        <f t="shared" si="4"/>
        <v>200</v>
      </c>
      <c r="R59" s="16" t="s">
        <v>137</v>
      </c>
      <c r="S59" s="17">
        <f t="shared" si="5"/>
        <v>2094</v>
      </c>
      <c r="T59" s="18"/>
      <c r="U59" s="18"/>
      <c r="V59" s="18"/>
      <c r="W59" s="18"/>
      <c r="X59" s="18"/>
      <c r="Y59" s="18"/>
      <c r="Z59" s="18"/>
      <c r="AA59" s="18"/>
      <c r="AB59" s="18"/>
      <c r="AC59" s="18"/>
      <c r="AD59" s="18"/>
      <c r="AE59" s="18"/>
      <c r="AF59" s="18"/>
      <c r="AG59" s="18"/>
    </row>
    <row r="60" spans="1:33" ht="96" x14ac:dyDescent="0.2">
      <c r="A60" s="12">
        <v>54</v>
      </c>
      <c r="B60" s="13" t="s">
        <v>138</v>
      </c>
      <c r="C60" s="12">
        <v>326923</v>
      </c>
      <c r="D60" s="12" t="s">
        <v>26</v>
      </c>
      <c r="E60" s="14">
        <v>50</v>
      </c>
      <c r="F60" s="14">
        <v>6000</v>
      </c>
      <c r="G60" s="14">
        <v>0</v>
      </c>
      <c r="H60" s="15"/>
      <c r="I60" s="15"/>
      <c r="J60" s="15"/>
      <c r="K60" s="15"/>
      <c r="L60" s="31">
        <v>100</v>
      </c>
      <c r="M60" s="31">
        <v>250</v>
      </c>
      <c r="N60" s="21">
        <v>150</v>
      </c>
      <c r="O60" s="21">
        <v>300</v>
      </c>
      <c r="P60" s="16">
        <f t="shared" si="3"/>
        <v>300</v>
      </c>
      <c r="Q60" s="16">
        <f t="shared" si="4"/>
        <v>6550</v>
      </c>
      <c r="R60" s="16" t="s">
        <v>139</v>
      </c>
      <c r="S60" s="17">
        <f t="shared" si="5"/>
        <v>26134.5</v>
      </c>
      <c r="T60" s="18"/>
      <c r="U60" s="18"/>
      <c r="V60" s="18"/>
      <c r="W60" s="18"/>
      <c r="X60" s="18"/>
      <c r="Y60" s="18"/>
      <c r="Z60" s="18"/>
      <c r="AA60" s="18"/>
      <c r="AB60" s="18"/>
      <c r="AC60" s="18"/>
      <c r="AD60" s="18"/>
      <c r="AE60" s="18"/>
      <c r="AF60" s="18"/>
      <c r="AG60" s="18"/>
    </row>
    <row r="61" spans="1:33" ht="72" x14ac:dyDescent="0.2">
      <c r="A61" s="12">
        <v>55</v>
      </c>
      <c r="B61" s="13" t="s">
        <v>140</v>
      </c>
      <c r="C61" s="12">
        <v>129178</v>
      </c>
      <c r="D61" s="12" t="s">
        <v>26</v>
      </c>
      <c r="E61" s="14">
        <v>1</v>
      </c>
      <c r="F61" s="14">
        <v>3</v>
      </c>
      <c r="G61" s="14">
        <v>0</v>
      </c>
      <c r="H61" s="15"/>
      <c r="I61" s="15"/>
      <c r="J61" s="15"/>
      <c r="K61" s="15"/>
      <c r="L61" s="30"/>
      <c r="M61" s="30"/>
      <c r="N61" s="16"/>
      <c r="O61" s="16"/>
      <c r="P61" s="16">
        <f t="shared" si="3"/>
        <v>1</v>
      </c>
      <c r="Q61" s="16">
        <f t="shared" si="4"/>
        <v>3</v>
      </c>
      <c r="R61" s="16" t="s">
        <v>141</v>
      </c>
      <c r="S61" s="17">
        <f t="shared" si="5"/>
        <v>5031.51</v>
      </c>
      <c r="T61" s="18"/>
      <c r="U61" s="18"/>
      <c r="V61" s="18"/>
      <c r="W61" s="18"/>
      <c r="X61" s="18"/>
      <c r="Y61" s="18"/>
      <c r="Z61" s="18"/>
      <c r="AA61" s="18"/>
      <c r="AB61" s="18"/>
      <c r="AC61" s="18"/>
      <c r="AD61" s="18"/>
      <c r="AE61" s="18"/>
      <c r="AF61" s="18"/>
      <c r="AG61" s="18"/>
    </row>
    <row r="62" spans="1:33" ht="72" x14ac:dyDescent="0.2">
      <c r="A62" s="12">
        <v>56</v>
      </c>
      <c r="B62" s="13" t="s">
        <v>142</v>
      </c>
      <c r="C62" s="12">
        <v>129178</v>
      </c>
      <c r="D62" s="12" t="s">
        <v>26</v>
      </c>
      <c r="E62" s="14">
        <v>1</v>
      </c>
      <c r="F62" s="14">
        <v>7</v>
      </c>
      <c r="G62" s="14">
        <v>0</v>
      </c>
      <c r="H62" s="19">
        <v>2</v>
      </c>
      <c r="I62" s="19">
        <v>4</v>
      </c>
      <c r="J62" s="22">
        <v>1</v>
      </c>
      <c r="K62" s="22">
        <v>1</v>
      </c>
      <c r="L62" s="30"/>
      <c r="M62" s="30"/>
      <c r="N62" s="21">
        <v>1</v>
      </c>
      <c r="O62" s="21">
        <v>1</v>
      </c>
      <c r="P62" s="16">
        <f t="shared" si="3"/>
        <v>5</v>
      </c>
      <c r="Q62" s="16">
        <f t="shared" si="4"/>
        <v>13</v>
      </c>
      <c r="R62" s="16" t="s">
        <v>143</v>
      </c>
      <c r="S62" s="17">
        <f t="shared" si="5"/>
        <v>7834.45</v>
      </c>
      <c r="T62" s="18"/>
      <c r="U62" s="18"/>
      <c r="V62" s="18"/>
      <c r="W62" s="18"/>
      <c r="X62" s="18"/>
      <c r="Y62" s="18"/>
      <c r="Z62" s="18"/>
      <c r="AA62" s="18"/>
      <c r="AB62" s="18"/>
      <c r="AC62" s="18"/>
      <c r="AD62" s="18"/>
      <c r="AE62" s="18"/>
      <c r="AF62" s="18"/>
      <c r="AG62" s="18"/>
    </row>
    <row r="63" spans="1:33" ht="72" x14ac:dyDescent="0.2">
      <c r="A63" s="12">
        <v>57</v>
      </c>
      <c r="B63" s="13" t="s">
        <v>144</v>
      </c>
      <c r="C63" s="12">
        <v>129178</v>
      </c>
      <c r="D63" s="12" t="s">
        <v>26</v>
      </c>
      <c r="E63" s="14">
        <v>1</v>
      </c>
      <c r="F63" s="14">
        <v>2</v>
      </c>
      <c r="G63" s="14">
        <v>0</v>
      </c>
      <c r="H63" s="15"/>
      <c r="I63" s="15"/>
      <c r="J63" s="15"/>
      <c r="K63" s="15"/>
      <c r="L63" s="30"/>
      <c r="M63" s="30"/>
      <c r="N63" s="16"/>
      <c r="O63" s="16"/>
      <c r="P63" s="16">
        <f t="shared" si="3"/>
        <v>1</v>
      </c>
      <c r="Q63" s="16">
        <f t="shared" si="4"/>
        <v>2</v>
      </c>
      <c r="R63" s="16" t="s">
        <v>145</v>
      </c>
      <c r="S63" s="17">
        <f t="shared" si="5"/>
        <v>2274</v>
      </c>
      <c r="T63" s="18"/>
      <c r="U63" s="18"/>
      <c r="V63" s="18"/>
      <c r="W63" s="18"/>
      <c r="X63" s="18"/>
      <c r="Y63" s="18"/>
      <c r="Z63" s="18"/>
      <c r="AA63" s="18"/>
      <c r="AB63" s="18"/>
      <c r="AC63" s="18"/>
      <c r="AD63" s="18"/>
      <c r="AE63" s="18"/>
      <c r="AF63" s="18"/>
      <c r="AG63" s="18"/>
    </row>
    <row r="64" spans="1:33" ht="120" x14ac:dyDescent="0.2">
      <c r="A64" s="12">
        <v>58</v>
      </c>
      <c r="B64" s="13" t="s">
        <v>146</v>
      </c>
      <c r="C64" s="12">
        <v>129178</v>
      </c>
      <c r="D64" s="12" t="s">
        <v>26</v>
      </c>
      <c r="E64" s="14">
        <v>1</v>
      </c>
      <c r="F64" s="14">
        <v>2</v>
      </c>
      <c r="G64" s="14">
        <v>0</v>
      </c>
      <c r="H64" s="15"/>
      <c r="I64" s="15"/>
      <c r="J64" s="15"/>
      <c r="K64" s="15"/>
      <c r="L64" s="30"/>
      <c r="M64" s="30"/>
      <c r="N64" s="16"/>
      <c r="O64" s="16"/>
      <c r="P64" s="16">
        <f t="shared" si="3"/>
        <v>1</v>
      </c>
      <c r="Q64" s="16">
        <f t="shared" si="4"/>
        <v>2</v>
      </c>
      <c r="R64" s="16" t="s">
        <v>147</v>
      </c>
      <c r="S64" s="17">
        <f t="shared" si="5"/>
        <v>27418</v>
      </c>
      <c r="T64" s="18"/>
      <c r="U64" s="18"/>
      <c r="V64" s="18"/>
      <c r="W64" s="18"/>
      <c r="X64" s="18"/>
      <c r="Y64" s="18"/>
      <c r="Z64" s="18"/>
      <c r="AA64" s="18"/>
      <c r="AB64" s="18"/>
      <c r="AC64" s="18"/>
      <c r="AD64" s="18"/>
      <c r="AE64" s="18"/>
      <c r="AF64" s="18"/>
      <c r="AG64" s="18"/>
    </row>
    <row r="65" spans="1:33" ht="60" x14ac:dyDescent="0.2">
      <c r="A65" s="12">
        <v>59</v>
      </c>
      <c r="B65" s="13" t="s">
        <v>148</v>
      </c>
      <c r="C65" s="12">
        <v>436775</v>
      </c>
      <c r="D65" s="12" t="s">
        <v>149</v>
      </c>
      <c r="E65" s="14">
        <v>50</v>
      </c>
      <c r="F65" s="14">
        <v>150</v>
      </c>
      <c r="G65" s="14">
        <v>0</v>
      </c>
      <c r="H65" s="15"/>
      <c r="I65" s="15"/>
      <c r="J65" s="15"/>
      <c r="K65" s="15"/>
      <c r="L65" s="30"/>
      <c r="M65" s="30"/>
      <c r="N65" s="16"/>
      <c r="O65" s="16"/>
      <c r="P65" s="16">
        <f t="shared" si="3"/>
        <v>50</v>
      </c>
      <c r="Q65" s="16">
        <f t="shared" si="4"/>
        <v>150</v>
      </c>
      <c r="R65" s="16" t="s">
        <v>150</v>
      </c>
      <c r="S65" s="17">
        <f t="shared" si="5"/>
        <v>10224</v>
      </c>
      <c r="T65" s="18"/>
      <c r="U65" s="18"/>
      <c r="V65" s="18"/>
      <c r="W65" s="18"/>
      <c r="X65" s="18"/>
      <c r="Y65" s="18"/>
      <c r="Z65" s="18"/>
      <c r="AA65" s="18"/>
      <c r="AB65" s="18"/>
      <c r="AC65" s="18"/>
      <c r="AD65" s="18"/>
      <c r="AE65" s="18"/>
      <c r="AF65" s="18"/>
      <c r="AG65" s="18"/>
    </row>
    <row r="66" spans="1:33" ht="48" x14ac:dyDescent="0.2">
      <c r="A66" s="12">
        <v>60</v>
      </c>
      <c r="B66" s="13" t="s">
        <v>151</v>
      </c>
      <c r="C66" s="12">
        <v>129178</v>
      </c>
      <c r="D66" s="12" t="s">
        <v>26</v>
      </c>
      <c r="E66" s="14">
        <v>1</v>
      </c>
      <c r="F66" s="14">
        <v>0</v>
      </c>
      <c r="G66" s="14">
        <v>3</v>
      </c>
      <c r="H66" s="15"/>
      <c r="I66" s="15"/>
      <c r="J66" s="15"/>
      <c r="K66" s="15"/>
      <c r="L66" s="30"/>
      <c r="M66" s="30"/>
      <c r="N66" s="16"/>
      <c r="O66" s="16"/>
      <c r="P66" s="16">
        <f t="shared" si="3"/>
        <v>1</v>
      </c>
      <c r="Q66" s="16">
        <f t="shared" si="4"/>
        <v>3</v>
      </c>
      <c r="R66" s="16" t="s">
        <v>152</v>
      </c>
      <c r="S66" s="17">
        <f t="shared" si="5"/>
        <v>2120.2200000000003</v>
      </c>
      <c r="T66" s="18"/>
      <c r="U66" s="18"/>
      <c r="V66" s="18"/>
      <c r="W66" s="18"/>
      <c r="X66" s="18"/>
      <c r="Y66" s="18"/>
      <c r="Z66" s="18"/>
      <c r="AA66" s="18"/>
      <c r="AB66" s="18"/>
      <c r="AC66" s="18"/>
      <c r="AD66" s="18"/>
      <c r="AE66" s="18"/>
      <c r="AF66" s="18"/>
      <c r="AG66" s="18"/>
    </row>
    <row r="67" spans="1:33" ht="96" x14ac:dyDescent="0.2">
      <c r="A67" s="12">
        <v>61</v>
      </c>
      <c r="B67" s="13" t="s">
        <v>153</v>
      </c>
      <c r="C67" s="12">
        <v>453178</v>
      </c>
      <c r="D67" s="12" t="s">
        <v>26</v>
      </c>
      <c r="E67" s="14">
        <v>1</v>
      </c>
      <c r="F67" s="14">
        <v>3</v>
      </c>
      <c r="G67" s="14">
        <v>0</v>
      </c>
      <c r="H67" s="15"/>
      <c r="I67" s="15"/>
      <c r="J67" s="15"/>
      <c r="K67" s="15"/>
      <c r="L67" s="30"/>
      <c r="M67" s="30"/>
      <c r="N67" s="16"/>
      <c r="O67" s="16"/>
      <c r="P67" s="16">
        <f t="shared" si="3"/>
        <v>1</v>
      </c>
      <c r="Q67" s="16">
        <f t="shared" si="4"/>
        <v>3</v>
      </c>
      <c r="R67" s="16" t="s">
        <v>154</v>
      </c>
      <c r="S67" s="17">
        <f t="shared" si="5"/>
        <v>12600</v>
      </c>
      <c r="T67" s="18"/>
      <c r="U67" s="18"/>
      <c r="V67" s="18"/>
      <c r="W67" s="18"/>
      <c r="X67" s="18"/>
      <c r="Y67" s="18"/>
      <c r="Z67" s="18"/>
      <c r="AA67" s="18"/>
      <c r="AB67" s="18"/>
      <c r="AC67" s="18"/>
      <c r="AD67" s="18"/>
      <c r="AE67" s="18"/>
      <c r="AF67" s="18"/>
      <c r="AG67" s="18"/>
    </row>
    <row r="68" spans="1:33" ht="60" x14ac:dyDescent="0.2">
      <c r="A68" s="12">
        <v>62</v>
      </c>
      <c r="B68" s="13" t="s">
        <v>155</v>
      </c>
      <c r="C68" s="12">
        <v>363168</v>
      </c>
      <c r="D68" s="12" t="s">
        <v>106</v>
      </c>
      <c r="E68" s="14">
        <v>100</v>
      </c>
      <c r="F68" s="14">
        <v>200</v>
      </c>
      <c r="G68" s="14">
        <v>600</v>
      </c>
      <c r="H68" s="19">
        <v>150</v>
      </c>
      <c r="I68" s="19">
        <v>300</v>
      </c>
      <c r="J68" s="15"/>
      <c r="K68" s="15"/>
      <c r="L68" s="31">
        <v>100</v>
      </c>
      <c r="M68" s="31">
        <v>400</v>
      </c>
      <c r="N68" s="16"/>
      <c r="O68" s="16"/>
      <c r="P68" s="16">
        <f t="shared" ref="P68:P87" si="6">E68+H68+J68+L68+N68</f>
        <v>350</v>
      </c>
      <c r="Q68" s="16">
        <f t="shared" ref="Q68:Q87" si="7">F68+G68+I68+K68+M68+O68</f>
        <v>1500</v>
      </c>
      <c r="R68" s="16" t="s">
        <v>156</v>
      </c>
      <c r="S68" s="17">
        <f t="shared" ref="S68:S87" si="8">R68*Q68</f>
        <v>6015</v>
      </c>
      <c r="T68" s="18"/>
      <c r="U68" s="18"/>
      <c r="V68" s="18"/>
      <c r="W68" s="18"/>
      <c r="X68" s="18"/>
      <c r="Y68" s="18"/>
      <c r="Z68" s="18"/>
      <c r="AA68" s="18"/>
      <c r="AB68" s="18"/>
      <c r="AC68" s="18"/>
      <c r="AD68" s="18"/>
      <c r="AE68" s="18"/>
      <c r="AF68" s="18"/>
      <c r="AG68" s="18"/>
    </row>
    <row r="69" spans="1:33" ht="72" x14ac:dyDescent="0.2">
      <c r="A69" s="12">
        <v>63</v>
      </c>
      <c r="B69" s="13" t="s">
        <v>157</v>
      </c>
      <c r="C69" s="12">
        <v>353493</v>
      </c>
      <c r="D69" s="12" t="s">
        <v>106</v>
      </c>
      <c r="E69" s="14">
        <v>100</v>
      </c>
      <c r="F69" s="14">
        <v>0</v>
      </c>
      <c r="G69" s="14">
        <v>400</v>
      </c>
      <c r="H69" s="19">
        <v>100</v>
      </c>
      <c r="I69" s="19">
        <v>200</v>
      </c>
      <c r="J69" s="15"/>
      <c r="K69" s="15"/>
      <c r="L69" s="31">
        <v>50</v>
      </c>
      <c r="M69" s="31">
        <v>100</v>
      </c>
      <c r="N69" s="16"/>
      <c r="O69" s="16"/>
      <c r="P69" s="16">
        <f t="shared" si="6"/>
        <v>250</v>
      </c>
      <c r="Q69" s="16">
        <f t="shared" si="7"/>
        <v>700</v>
      </c>
      <c r="R69" s="16" t="s">
        <v>158</v>
      </c>
      <c r="S69" s="17">
        <f t="shared" si="8"/>
        <v>2667</v>
      </c>
      <c r="T69" s="18"/>
      <c r="U69" s="18"/>
      <c r="V69" s="18"/>
      <c r="W69" s="18"/>
      <c r="X69" s="18"/>
      <c r="Y69" s="18"/>
      <c r="Z69" s="18"/>
      <c r="AA69" s="18"/>
      <c r="AB69" s="18"/>
      <c r="AC69" s="18"/>
      <c r="AD69" s="18"/>
      <c r="AE69" s="18"/>
      <c r="AF69" s="18"/>
      <c r="AG69" s="18"/>
    </row>
    <row r="70" spans="1:33" ht="72" x14ac:dyDescent="0.2">
      <c r="A70" s="12">
        <v>64</v>
      </c>
      <c r="B70" s="13" t="s">
        <v>159</v>
      </c>
      <c r="C70" s="12">
        <v>353491</v>
      </c>
      <c r="D70" s="12" t="s">
        <v>106</v>
      </c>
      <c r="E70" s="14">
        <v>100</v>
      </c>
      <c r="F70" s="14">
        <v>0</v>
      </c>
      <c r="G70" s="14">
        <v>500</v>
      </c>
      <c r="H70" s="19">
        <v>200</v>
      </c>
      <c r="I70" s="19">
        <v>400</v>
      </c>
      <c r="J70" s="15"/>
      <c r="K70" s="15"/>
      <c r="L70" s="31">
        <v>100</v>
      </c>
      <c r="M70" s="31">
        <v>200</v>
      </c>
      <c r="N70" s="16"/>
      <c r="O70" s="16"/>
      <c r="P70" s="16">
        <f t="shared" si="6"/>
        <v>400</v>
      </c>
      <c r="Q70" s="16">
        <f t="shared" si="7"/>
        <v>1100</v>
      </c>
      <c r="R70" s="16" t="s">
        <v>160</v>
      </c>
      <c r="S70" s="17">
        <f t="shared" si="8"/>
        <v>4312</v>
      </c>
      <c r="T70" s="18"/>
      <c r="U70" s="18"/>
      <c r="V70" s="18"/>
      <c r="W70" s="18"/>
      <c r="X70" s="18"/>
      <c r="Y70" s="18"/>
      <c r="Z70" s="18"/>
      <c r="AA70" s="18"/>
      <c r="AB70" s="18"/>
      <c r="AC70" s="18"/>
      <c r="AD70" s="18"/>
      <c r="AE70" s="18"/>
      <c r="AF70" s="18"/>
      <c r="AG70" s="18"/>
    </row>
    <row r="71" spans="1:33" ht="60" x14ac:dyDescent="0.2">
      <c r="A71" s="12">
        <v>65</v>
      </c>
      <c r="B71" s="13" t="s">
        <v>161</v>
      </c>
      <c r="C71" s="12">
        <v>412943</v>
      </c>
      <c r="D71" s="12" t="s">
        <v>106</v>
      </c>
      <c r="E71" s="14">
        <v>250</v>
      </c>
      <c r="F71" s="14">
        <v>0</v>
      </c>
      <c r="G71" s="14">
        <v>500</v>
      </c>
      <c r="H71" s="19">
        <v>750</v>
      </c>
      <c r="I71" s="19">
        <v>1250</v>
      </c>
      <c r="J71" s="15"/>
      <c r="K71" s="15"/>
      <c r="L71" s="31">
        <v>100</v>
      </c>
      <c r="M71" s="31">
        <v>250</v>
      </c>
      <c r="N71" s="16"/>
      <c r="O71" s="16"/>
      <c r="P71" s="16">
        <f t="shared" si="6"/>
        <v>1100</v>
      </c>
      <c r="Q71" s="16">
        <f t="shared" si="7"/>
        <v>2000</v>
      </c>
      <c r="R71" s="16" t="s">
        <v>162</v>
      </c>
      <c r="S71" s="17">
        <f t="shared" si="8"/>
        <v>2440</v>
      </c>
      <c r="T71" s="18"/>
      <c r="U71" s="18"/>
      <c r="V71" s="18"/>
      <c r="W71" s="18"/>
      <c r="X71" s="18"/>
      <c r="Y71" s="18"/>
      <c r="Z71" s="18"/>
      <c r="AA71" s="18"/>
      <c r="AB71" s="18"/>
      <c r="AC71" s="18"/>
      <c r="AD71" s="18"/>
      <c r="AE71" s="18"/>
      <c r="AF71" s="18"/>
      <c r="AG71" s="18"/>
    </row>
    <row r="72" spans="1:33" ht="72" x14ac:dyDescent="0.2">
      <c r="A72" s="12">
        <v>66</v>
      </c>
      <c r="B72" s="13" t="s">
        <v>163</v>
      </c>
      <c r="C72" s="12">
        <v>363209</v>
      </c>
      <c r="D72" s="12" t="s">
        <v>106</v>
      </c>
      <c r="E72" s="14">
        <v>100</v>
      </c>
      <c r="F72" s="14">
        <v>0</v>
      </c>
      <c r="G72" s="14">
        <v>400</v>
      </c>
      <c r="H72" s="19">
        <v>100</v>
      </c>
      <c r="I72" s="19">
        <v>300</v>
      </c>
      <c r="J72" s="15"/>
      <c r="K72" s="15"/>
      <c r="L72" s="31">
        <v>0</v>
      </c>
      <c r="M72" s="31">
        <v>0</v>
      </c>
      <c r="N72" s="16"/>
      <c r="O72" s="16"/>
      <c r="P72" s="16">
        <f t="shared" si="6"/>
        <v>200</v>
      </c>
      <c r="Q72" s="16">
        <f t="shared" si="7"/>
        <v>700</v>
      </c>
      <c r="R72" s="16" t="s">
        <v>164</v>
      </c>
      <c r="S72" s="17">
        <f t="shared" si="8"/>
        <v>3269</v>
      </c>
      <c r="T72" s="18"/>
      <c r="U72" s="18"/>
      <c r="V72" s="18"/>
      <c r="W72" s="18"/>
      <c r="X72" s="18"/>
      <c r="Y72" s="18"/>
      <c r="Z72" s="18"/>
      <c r="AA72" s="18"/>
      <c r="AB72" s="18"/>
      <c r="AC72" s="18"/>
      <c r="AD72" s="18"/>
      <c r="AE72" s="18"/>
      <c r="AF72" s="18"/>
      <c r="AG72" s="18"/>
    </row>
    <row r="73" spans="1:33" ht="72" x14ac:dyDescent="0.2">
      <c r="A73" s="12">
        <v>67</v>
      </c>
      <c r="B73" s="13" t="s">
        <v>165</v>
      </c>
      <c r="C73" s="12">
        <v>363211</v>
      </c>
      <c r="D73" s="12" t="s">
        <v>106</v>
      </c>
      <c r="E73" s="14">
        <v>100</v>
      </c>
      <c r="F73" s="14">
        <v>0</v>
      </c>
      <c r="G73" s="14">
        <v>400</v>
      </c>
      <c r="H73" s="19">
        <v>100</v>
      </c>
      <c r="I73" s="19">
        <v>300</v>
      </c>
      <c r="J73" s="15"/>
      <c r="K73" s="15"/>
      <c r="L73" s="31">
        <v>0</v>
      </c>
      <c r="M73" s="31">
        <v>0</v>
      </c>
      <c r="N73" s="16"/>
      <c r="O73" s="16"/>
      <c r="P73" s="16">
        <f t="shared" si="6"/>
        <v>200</v>
      </c>
      <c r="Q73" s="16">
        <f t="shared" si="7"/>
        <v>700</v>
      </c>
      <c r="R73" s="16" t="s">
        <v>158</v>
      </c>
      <c r="S73" s="17">
        <f t="shared" si="8"/>
        <v>2667</v>
      </c>
      <c r="T73" s="18"/>
      <c r="U73" s="18"/>
      <c r="V73" s="18"/>
      <c r="W73" s="18"/>
      <c r="X73" s="18"/>
      <c r="Y73" s="18"/>
      <c r="Z73" s="18"/>
      <c r="AA73" s="18"/>
      <c r="AB73" s="18"/>
      <c r="AC73" s="18"/>
      <c r="AD73" s="18"/>
      <c r="AE73" s="18"/>
      <c r="AF73" s="18"/>
      <c r="AG73" s="18"/>
    </row>
    <row r="74" spans="1:33" ht="72" x14ac:dyDescent="0.2">
      <c r="A74" s="12">
        <v>68</v>
      </c>
      <c r="B74" s="13" t="s">
        <v>166</v>
      </c>
      <c r="C74" s="12">
        <v>353498</v>
      </c>
      <c r="D74" s="12" t="s">
        <v>106</v>
      </c>
      <c r="E74" s="14">
        <v>100</v>
      </c>
      <c r="F74" s="14">
        <v>0</v>
      </c>
      <c r="G74" s="14">
        <v>400</v>
      </c>
      <c r="H74" s="19">
        <v>100</v>
      </c>
      <c r="I74" s="19">
        <v>300</v>
      </c>
      <c r="J74" s="15"/>
      <c r="K74" s="15"/>
      <c r="L74" s="31">
        <v>0</v>
      </c>
      <c r="M74" s="31">
        <v>0</v>
      </c>
      <c r="N74" s="16"/>
      <c r="O74" s="16"/>
      <c r="P74" s="16">
        <f t="shared" si="6"/>
        <v>200</v>
      </c>
      <c r="Q74" s="16">
        <f t="shared" si="7"/>
        <v>700</v>
      </c>
      <c r="R74" s="16" t="s">
        <v>167</v>
      </c>
      <c r="S74" s="17">
        <f t="shared" si="8"/>
        <v>3913</v>
      </c>
      <c r="T74" s="18"/>
      <c r="U74" s="18"/>
      <c r="V74" s="18"/>
      <c r="W74" s="18"/>
      <c r="X74" s="18"/>
      <c r="Y74" s="18"/>
      <c r="Z74" s="18"/>
      <c r="AA74" s="18"/>
      <c r="AB74" s="18"/>
      <c r="AC74" s="18"/>
      <c r="AD74" s="18"/>
      <c r="AE74" s="18"/>
      <c r="AF74" s="18"/>
      <c r="AG74" s="18"/>
    </row>
    <row r="75" spans="1:33" ht="72" x14ac:dyDescent="0.2">
      <c r="A75" s="12">
        <v>69</v>
      </c>
      <c r="B75" s="13" t="s">
        <v>168</v>
      </c>
      <c r="C75" s="12">
        <v>234416</v>
      </c>
      <c r="D75" s="12" t="s">
        <v>106</v>
      </c>
      <c r="E75" s="14">
        <v>500</v>
      </c>
      <c r="F75" s="14">
        <v>2000</v>
      </c>
      <c r="G75" s="14">
        <v>2500</v>
      </c>
      <c r="H75" s="19">
        <v>1500</v>
      </c>
      <c r="I75" s="19">
        <v>4500</v>
      </c>
      <c r="J75" s="15"/>
      <c r="K75" s="15"/>
      <c r="L75" s="31">
        <v>0</v>
      </c>
      <c r="M75" s="31">
        <v>0</v>
      </c>
      <c r="N75" s="16"/>
      <c r="O75" s="16"/>
      <c r="P75" s="16">
        <f t="shared" si="6"/>
        <v>2000</v>
      </c>
      <c r="Q75" s="16">
        <f t="shared" si="7"/>
        <v>9000</v>
      </c>
      <c r="R75" s="16" t="s">
        <v>169</v>
      </c>
      <c r="S75" s="17">
        <f t="shared" si="8"/>
        <v>7740</v>
      </c>
      <c r="T75" s="18"/>
      <c r="U75" s="18"/>
      <c r="V75" s="18"/>
      <c r="W75" s="18"/>
      <c r="X75" s="18"/>
      <c r="Y75" s="18"/>
      <c r="Z75" s="18"/>
      <c r="AA75" s="18"/>
      <c r="AB75" s="18"/>
      <c r="AC75" s="18"/>
      <c r="AD75" s="18"/>
      <c r="AE75" s="18"/>
      <c r="AF75" s="18"/>
      <c r="AG75" s="18"/>
    </row>
    <row r="76" spans="1:33" ht="72" x14ac:dyDescent="0.2">
      <c r="A76" s="12">
        <v>70</v>
      </c>
      <c r="B76" s="13" t="s">
        <v>170</v>
      </c>
      <c r="C76" s="12">
        <v>234417</v>
      </c>
      <c r="D76" s="12" t="s">
        <v>106</v>
      </c>
      <c r="E76" s="14">
        <v>500</v>
      </c>
      <c r="F76" s="14">
        <v>2000</v>
      </c>
      <c r="G76" s="14">
        <v>3000</v>
      </c>
      <c r="H76" s="19">
        <v>1500</v>
      </c>
      <c r="I76" s="19">
        <v>4500</v>
      </c>
      <c r="J76" s="15"/>
      <c r="K76" s="15"/>
      <c r="L76" s="31">
        <v>0</v>
      </c>
      <c r="M76" s="31">
        <v>0</v>
      </c>
      <c r="N76" s="16"/>
      <c r="O76" s="16"/>
      <c r="P76" s="16">
        <f t="shared" si="6"/>
        <v>2000</v>
      </c>
      <c r="Q76" s="16">
        <f t="shared" si="7"/>
        <v>9500</v>
      </c>
      <c r="R76" s="16" t="s">
        <v>169</v>
      </c>
      <c r="S76" s="17">
        <f t="shared" si="8"/>
        <v>8170</v>
      </c>
      <c r="T76" s="18"/>
      <c r="U76" s="18"/>
      <c r="V76" s="18"/>
      <c r="W76" s="18"/>
      <c r="X76" s="18"/>
      <c r="Y76" s="18"/>
      <c r="Z76" s="18"/>
      <c r="AA76" s="18"/>
      <c r="AB76" s="18"/>
      <c r="AC76" s="18"/>
      <c r="AD76" s="18"/>
      <c r="AE76" s="18"/>
      <c r="AF76" s="18"/>
      <c r="AG76" s="18"/>
    </row>
    <row r="77" spans="1:33" ht="53.1" customHeight="1" x14ac:dyDescent="0.2">
      <c r="A77" s="12">
        <v>71</v>
      </c>
      <c r="B77" s="13" t="s">
        <v>171</v>
      </c>
      <c r="C77" s="12">
        <v>444921</v>
      </c>
      <c r="D77" s="12" t="s">
        <v>172</v>
      </c>
      <c r="E77" s="14">
        <v>5</v>
      </c>
      <c r="F77" s="14">
        <v>50</v>
      </c>
      <c r="G77" s="14">
        <v>0</v>
      </c>
      <c r="H77" s="15"/>
      <c r="I77" s="15"/>
      <c r="J77" s="15"/>
      <c r="K77" s="15"/>
      <c r="L77" s="30"/>
      <c r="M77" s="30"/>
      <c r="N77" s="21">
        <v>2</v>
      </c>
      <c r="O77" s="21">
        <v>4</v>
      </c>
      <c r="P77" s="16">
        <f t="shared" si="6"/>
        <v>7</v>
      </c>
      <c r="Q77" s="16">
        <f t="shared" si="7"/>
        <v>54</v>
      </c>
      <c r="R77" s="16" t="s">
        <v>173</v>
      </c>
      <c r="S77" s="17">
        <f t="shared" si="8"/>
        <v>16632</v>
      </c>
      <c r="T77" s="18"/>
      <c r="U77" s="18"/>
      <c r="V77" s="18"/>
      <c r="W77" s="18"/>
      <c r="X77" s="18"/>
      <c r="Y77" s="18"/>
      <c r="Z77" s="18"/>
      <c r="AA77" s="18"/>
      <c r="AB77" s="18"/>
      <c r="AC77" s="18"/>
      <c r="AD77" s="18"/>
      <c r="AE77" s="18"/>
      <c r="AF77" s="18"/>
      <c r="AG77" s="18"/>
    </row>
    <row r="78" spans="1:33" ht="74.650000000000006" customHeight="1" x14ac:dyDescent="0.2">
      <c r="A78" s="12">
        <v>72</v>
      </c>
      <c r="B78" s="13" t="s">
        <v>174</v>
      </c>
      <c r="C78" s="12">
        <v>347148</v>
      </c>
      <c r="D78" s="12" t="s">
        <v>172</v>
      </c>
      <c r="E78" s="14">
        <v>15</v>
      </c>
      <c r="F78" s="14">
        <v>130</v>
      </c>
      <c r="G78" s="14">
        <v>20</v>
      </c>
      <c r="H78" s="19">
        <v>14</v>
      </c>
      <c r="I78" s="19">
        <v>24</v>
      </c>
      <c r="J78" s="15"/>
      <c r="K78" s="15"/>
      <c r="L78" s="30"/>
      <c r="M78" s="30"/>
      <c r="N78" s="16">
        <v>34</v>
      </c>
      <c r="O78" s="16">
        <v>68</v>
      </c>
      <c r="P78" s="16">
        <f t="shared" si="6"/>
        <v>63</v>
      </c>
      <c r="Q78" s="16">
        <f t="shared" si="7"/>
        <v>242</v>
      </c>
      <c r="R78" s="16" t="s">
        <v>175</v>
      </c>
      <c r="S78" s="17">
        <f t="shared" si="8"/>
        <v>24200</v>
      </c>
      <c r="T78" s="18"/>
      <c r="U78" s="18"/>
      <c r="V78" s="18"/>
      <c r="W78" s="18"/>
      <c r="X78" s="18"/>
      <c r="Y78" s="18"/>
      <c r="Z78" s="18"/>
      <c r="AA78" s="18"/>
      <c r="AB78" s="18"/>
      <c r="AC78" s="18"/>
      <c r="AD78" s="18"/>
      <c r="AE78" s="18"/>
      <c r="AF78" s="18"/>
      <c r="AG78" s="18"/>
    </row>
    <row r="79" spans="1:33" ht="98.1" customHeight="1" x14ac:dyDescent="0.2">
      <c r="A79" s="12">
        <v>73</v>
      </c>
      <c r="B79" s="13" t="s">
        <v>176</v>
      </c>
      <c r="C79" s="12">
        <v>352710</v>
      </c>
      <c r="D79" s="12" t="s">
        <v>172</v>
      </c>
      <c r="E79" s="14">
        <v>3</v>
      </c>
      <c r="F79" s="14">
        <v>10</v>
      </c>
      <c r="G79" s="14">
        <v>7</v>
      </c>
      <c r="H79" s="19">
        <v>5</v>
      </c>
      <c r="I79" s="19">
        <v>10</v>
      </c>
      <c r="J79" s="15"/>
      <c r="K79" s="15"/>
      <c r="L79" s="30"/>
      <c r="M79" s="30"/>
      <c r="N79" s="16"/>
      <c r="O79" s="16"/>
      <c r="P79" s="16">
        <f t="shared" si="6"/>
        <v>8</v>
      </c>
      <c r="Q79" s="16">
        <f t="shared" si="7"/>
        <v>27</v>
      </c>
      <c r="R79" s="16" t="s">
        <v>177</v>
      </c>
      <c r="S79" s="17">
        <f t="shared" si="8"/>
        <v>7031.0700000000006</v>
      </c>
      <c r="T79" s="18"/>
      <c r="U79" s="18"/>
      <c r="V79" s="18"/>
      <c r="W79" s="18"/>
      <c r="X79" s="18"/>
      <c r="Y79" s="18"/>
      <c r="Z79" s="18"/>
      <c r="AA79" s="18"/>
      <c r="AB79" s="18"/>
      <c r="AC79" s="18"/>
      <c r="AD79" s="18"/>
      <c r="AE79" s="18"/>
      <c r="AF79" s="18"/>
      <c r="AG79" s="18"/>
    </row>
    <row r="80" spans="1:33" ht="48" x14ac:dyDescent="0.2">
      <c r="A80" s="12">
        <v>74</v>
      </c>
      <c r="B80" s="13" t="s">
        <v>178</v>
      </c>
      <c r="C80" s="12">
        <v>412789</v>
      </c>
      <c r="D80" s="12" t="s">
        <v>179</v>
      </c>
      <c r="E80" s="14">
        <v>500</v>
      </c>
      <c r="F80" s="14">
        <v>0</v>
      </c>
      <c r="G80" s="14">
        <v>1000</v>
      </c>
      <c r="H80" s="15"/>
      <c r="I80" s="15"/>
      <c r="J80" s="23">
        <v>100</v>
      </c>
      <c r="K80" s="23">
        <v>500</v>
      </c>
      <c r="L80" s="30"/>
      <c r="M80" s="30"/>
      <c r="N80" s="16">
        <v>750</v>
      </c>
      <c r="O80" s="16">
        <v>1500</v>
      </c>
      <c r="P80" s="16">
        <f t="shared" si="6"/>
        <v>1350</v>
      </c>
      <c r="Q80" s="16">
        <f t="shared" si="7"/>
        <v>3000</v>
      </c>
      <c r="R80" s="16" t="s">
        <v>180</v>
      </c>
      <c r="S80" s="17">
        <f t="shared" si="8"/>
        <v>3780</v>
      </c>
      <c r="T80" s="18"/>
      <c r="U80" s="18"/>
      <c r="V80" s="18"/>
      <c r="W80" s="18"/>
      <c r="X80" s="18"/>
      <c r="Y80" s="18"/>
      <c r="Z80" s="18"/>
      <c r="AA80" s="18"/>
      <c r="AB80" s="18"/>
      <c r="AC80" s="18"/>
      <c r="AD80" s="18"/>
      <c r="AE80" s="18"/>
      <c r="AF80" s="18"/>
      <c r="AG80" s="18"/>
    </row>
    <row r="81" spans="1:33" ht="60" x14ac:dyDescent="0.2">
      <c r="A81" s="12">
        <v>75</v>
      </c>
      <c r="B81" s="13" t="s">
        <v>181</v>
      </c>
      <c r="C81" s="12">
        <v>444741</v>
      </c>
      <c r="D81" s="12" t="s">
        <v>172</v>
      </c>
      <c r="E81" s="14">
        <v>2</v>
      </c>
      <c r="F81" s="14">
        <v>16</v>
      </c>
      <c r="G81" s="14">
        <v>5</v>
      </c>
      <c r="H81" s="15"/>
      <c r="I81" s="15"/>
      <c r="J81" s="15"/>
      <c r="K81" s="15"/>
      <c r="L81" s="30"/>
      <c r="M81" s="30"/>
      <c r="N81" s="16"/>
      <c r="O81" s="16"/>
      <c r="P81" s="16">
        <f t="shared" si="6"/>
        <v>2</v>
      </c>
      <c r="Q81" s="16">
        <f t="shared" si="7"/>
        <v>21</v>
      </c>
      <c r="R81" s="16" t="s">
        <v>182</v>
      </c>
      <c r="S81" s="17">
        <f t="shared" si="8"/>
        <v>16511.669999999998</v>
      </c>
      <c r="T81" s="18"/>
      <c r="U81" s="18"/>
      <c r="V81" s="18"/>
      <c r="W81" s="18"/>
      <c r="X81" s="18"/>
      <c r="Y81" s="18"/>
      <c r="Z81" s="18"/>
      <c r="AA81" s="18"/>
      <c r="AB81" s="18"/>
      <c r="AC81" s="18"/>
      <c r="AD81" s="18"/>
      <c r="AE81" s="18"/>
      <c r="AF81" s="18"/>
      <c r="AG81" s="18"/>
    </row>
    <row r="82" spans="1:33" ht="84" x14ac:dyDescent="0.2">
      <c r="A82" s="12">
        <v>76</v>
      </c>
      <c r="B82" s="13" t="s">
        <v>183</v>
      </c>
      <c r="C82" s="12">
        <v>376987</v>
      </c>
      <c r="D82" s="12" t="s">
        <v>179</v>
      </c>
      <c r="E82" s="14">
        <v>1000</v>
      </c>
      <c r="F82" s="14">
        <v>0</v>
      </c>
      <c r="G82" s="14">
        <v>1000</v>
      </c>
      <c r="H82" s="15"/>
      <c r="I82" s="15"/>
      <c r="J82" s="15"/>
      <c r="K82" s="15"/>
      <c r="L82" s="30"/>
      <c r="M82" s="30"/>
      <c r="N82" s="16"/>
      <c r="O82" s="16"/>
      <c r="P82" s="16">
        <f t="shared" si="6"/>
        <v>1000</v>
      </c>
      <c r="Q82" s="16">
        <f t="shared" si="7"/>
        <v>1000</v>
      </c>
      <c r="R82" s="16" t="s">
        <v>184</v>
      </c>
      <c r="S82" s="17">
        <f t="shared" si="8"/>
        <v>1100</v>
      </c>
      <c r="T82" s="18"/>
      <c r="U82" s="18"/>
      <c r="V82" s="18"/>
      <c r="W82" s="18"/>
      <c r="X82" s="18"/>
      <c r="Y82" s="18"/>
      <c r="Z82" s="18"/>
      <c r="AA82" s="18"/>
      <c r="AB82" s="18"/>
      <c r="AC82" s="18"/>
      <c r="AD82" s="18"/>
      <c r="AE82" s="18"/>
      <c r="AF82" s="18"/>
      <c r="AG82" s="18"/>
    </row>
    <row r="83" spans="1:33" ht="48" x14ac:dyDescent="0.2">
      <c r="A83" s="12">
        <v>77</v>
      </c>
      <c r="B83" s="13" t="s">
        <v>185</v>
      </c>
      <c r="C83" s="12">
        <v>150574</v>
      </c>
      <c r="D83" s="12" t="s">
        <v>26</v>
      </c>
      <c r="E83" s="14">
        <v>1</v>
      </c>
      <c r="F83" s="14">
        <v>20</v>
      </c>
      <c r="G83" s="14">
        <v>0</v>
      </c>
      <c r="H83" s="15"/>
      <c r="I83" s="15"/>
      <c r="J83" s="15"/>
      <c r="K83" s="15"/>
      <c r="L83" s="30"/>
      <c r="M83" s="30"/>
      <c r="N83" s="16"/>
      <c r="O83" s="16"/>
      <c r="P83" s="16">
        <f t="shared" si="6"/>
        <v>1</v>
      </c>
      <c r="Q83" s="16">
        <f t="shared" si="7"/>
        <v>20</v>
      </c>
      <c r="R83" s="16" t="s">
        <v>186</v>
      </c>
      <c r="S83" s="17">
        <f t="shared" si="8"/>
        <v>41330</v>
      </c>
      <c r="T83" s="18"/>
      <c r="U83" s="18"/>
      <c r="V83" s="18"/>
      <c r="W83" s="18"/>
      <c r="X83" s="18"/>
      <c r="Y83" s="18"/>
      <c r="Z83" s="18"/>
      <c r="AA83" s="18"/>
      <c r="AB83" s="18"/>
      <c r="AC83" s="18"/>
      <c r="AD83" s="18"/>
      <c r="AE83" s="18"/>
      <c r="AF83" s="18"/>
      <c r="AG83" s="18"/>
    </row>
    <row r="84" spans="1:33" ht="60" x14ac:dyDescent="0.2">
      <c r="A84" s="12">
        <v>78</v>
      </c>
      <c r="B84" s="13" t="s">
        <v>187</v>
      </c>
      <c r="C84" s="12">
        <v>452749</v>
      </c>
      <c r="D84" s="12" t="s">
        <v>188</v>
      </c>
      <c r="E84" s="14">
        <v>2</v>
      </c>
      <c r="F84" s="14">
        <v>20</v>
      </c>
      <c r="G84" s="14">
        <v>0</v>
      </c>
      <c r="H84" s="15"/>
      <c r="I84" s="15"/>
      <c r="J84" s="15"/>
      <c r="K84" s="15"/>
      <c r="L84" s="30"/>
      <c r="M84" s="30"/>
      <c r="N84" s="16"/>
      <c r="O84" s="16"/>
      <c r="P84" s="16">
        <f t="shared" si="6"/>
        <v>2</v>
      </c>
      <c r="Q84" s="16">
        <f t="shared" si="7"/>
        <v>20</v>
      </c>
      <c r="R84" s="16" t="s">
        <v>189</v>
      </c>
      <c r="S84" s="17">
        <f t="shared" si="8"/>
        <v>9877.4</v>
      </c>
      <c r="T84" s="18"/>
      <c r="U84" s="18"/>
      <c r="V84" s="18"/>
      <c r="W84" s="18"/>
      <c r="X84" s="18"/>
      <c r="Y84" s="18"/>
      <c r="Z84" s="18"/>
      <c r="AA84" s="18"/>
      <c r="AB84" s="18"/>
      <c r="AC84" s="18"/>
      <c r="AD84" s="18"/>
      <c r="AE84" s="18"/>
      <c r="AF84" s="18"/>
      <c r="AG84" s="18"/>
    </row>
    <row r="85" spans="1:33" ht="183" customHeight="1" x14ac:dyDescent="0.2">
      <c r="A85" s="12">
        <v>79</v>
      </c>
      <c r="B85" s="13" t="s">
        <v>190</v>
      </c>
      <c r="C85" s="12">
        <v>375718</v>
      </c>
      <c r="D85" s="12" t="s">
        <v>26</v>
      </c>
      <c r="E85" s="14">
        <v>1</v>
      </c>
      <c r="F85" s="14">
        <v>10</v>
      </c>
      <c r="G85" s="14">
        <v>0</v>
      </c>
      <c r="H85" s="19">
        <v>1</v>
      </c>
      <c r="I85" s="19">
        <v>2</v>
      </c>
      <c r="J85" s="15"/>
      <c r="K85" s="15"/>
      <c r="L85" s="30"/>
      <c r="M85" s="30"/>
      <c r="N85" s="16">
        <v>5</v>
      </c>
      <c r="O85" s="16">
        <v>10</v>
      </c>
      <c r="P85" s="16">
        <f t="shared" si="6"/>
        <v>7</v>
      </c>
      <c r="Q85" s="16">
        <f t="shared" si="7"/>
        <v>22</v>
      </c>
      <c r="R85" s="16" t="s">
        <v>191</v>
      </c>
      <c r="S85" s="17">
        <f t="shared" si="8"/>
        <v>29822.1</v>
      </c>
      <c r="T85" s="18"/>
      <c r="U85" s="18"/>
      <c r="V85" s="18"/>
      <c r="W85" s="18"/>
      <c r="X85" s="18"/>
      <c r="Y85" s="18"/>
      <c r="Z85" s="18"/>
      <c r="AA85" s="18"/>
      <c r="AB85" s="18"/>
      <c r="AC85" s="18"/>
      <c r="AD85" s="18"/>
      <c r="AE85" s="18"/>
      <c r="AF85" s="18"/>
      <c r="AG85" s="18"/>
    </row>
    <row r="86" spans="1:33" ht="409.5" x14ac:dyDescent="0.2">
      <c r="A86" s="12">
        <v>80</v>
      </c>
      <c r="B86" s="13" t="s">
        <v>192</v>
      </c>
      <c r="C86" s="12">
        <v>436058</v>
      </c>
      <c r="D86" s="12" t="s">
        <v>26</v>
      </c>
      <c r="E86" s="14">
        <v>2</v>
      </c>
      <c r="F86" s="14">
        <v>56</v>
      </c>
      <c r="G86" s="14">
        <v>10</v>
      </c>
      <c r="H86" s="15"/>
      <c r="I86" s="15"/>
      <c r="J86" s="23">
        <v>1</v>
      </c>
      <c r="K86" s="23">
        <v>12</v>
      </c>
      <c r="L86" s="31">
        <v>1</v>
      </c>
      <c r="M86" s="31">
        <v>5</v>
      </c>
      <c r="N86" s="16"/>
      <c r="O86" s="16"/>
      <c r="P86" s="16">
        <f t="shared" si="6"/>
        <v>4</v>
      </c>
      <c r="Q86" s="16">
        <f t="shared" si="7"/>
        <v>83</v>
      </c>
      <c r="R86" s="16" t="s">
        <v>193</v>
      </c>
      <c r="S86" s="17">
        <f t="shared" si="8"/>
        <v>213808</v>
      </c>
      <c r="T86" s="18"/>
      <c r="U86" s="18"/>
      <c r="V86" s="18"/>
      <c r="W86" s="18"/>
      <c r="X86" s="18"/>
      <c r="Y86" s="18"/>
      <c r="Z86" s="18"/>
      <c r="AA86" s="18"/>
      <c r="AB86" s="18"/>
      <c r="AC86" s="18"/>
      <c r="AD86" s="18"/>
      <c r="AE86" s="18"/>
      <c r="AF86" s="18"/>
      <c r="AG86" s="18"/>
    </row>
    <row r="87" spans="1:33" ht="60" x14ac:dyDescent="0.2">
      <c r="A87" s="12">
        <v>81</v>
      </c>
      <c r="B87" s="13" t="s">
        <v>194</v>
      </c>
      <c r="C87" s="12">
        <v>400842</v>
      </c>
      <c r="D87" s="12" t="s">
        <v>179</v>
      </c>
      <c r="E87" s="14">
        <v>25</v>
      </c>
      <c r="F87" s="14">
        <v>0</v>
      </c>
      <c r="G87" s="14">
        <v>75</v>
      </c>
      <c r="H87" s="24">
        <v>25</v>
      </c>
      <c r="I87" s="24">
        <v>50</v>
      </c>
      <c r="J87" s="15"/>
      <c r="K87" s="15"/>
      <c r="L87" s="30"/>
      <c r="M87" s="30"/>
      <c r="N87" s="16">
        <v>100</v>
      </c>
      <c r="O87" s="16">
        <v>200</v>
      </c>
      <c r="P87" s="16">
        <f t="shared" si="6"/>
        <v>150</v>
      </c>
      <c r="Q87" s="16">
        <f t="shared" si="7"/>
        <v>325</v>
      </c>
      <c r="R87" s="16" t="s">
        <v>195</v>
      </c>
      <c r="S87" s="17">
        <f t="shared" si="8"/>
        <v>8411</v>
      </c>
      <c r="T87" s="18"/>
      <c r="U87" s="18"/>
      <c r="V87" s="18"/>
      <c r="W87" s="18"/>
      <c r="X87" s="18"/>
      <c r="Y87" s="18"/>
      <c r="Z87" s="18"/>
      <c r="AA87" s="18"/>
      <c r="AB87" s="18"/>
      <c r="AC87" s="18"/>
      <c r="AD87" s="18"/>
      <c r="AE87" s="18"/>
      <c r="AF87" s="18"/>
      <c r="AG87" s="18"/>
    </row>
    <row r="88" spans="1:33" ht="15.75" customHeight="1" x14ac:dyDescent="0.2">
      <c r="E88" s="25"/>
      <c r="F88" s="25"/>
      <c r="G88" s="26"/>
      <c r="H88" s="26"/>
      <c r="I88" s="26"/>
      <c r="J88" s="26"/>
      <c r="K88" s="26"/>
      <c r="L88" s="32"/>
      <c r="M88" s="32"/>
      <c r="N88" s="27"/>
      <c r="O88" s="27"/>
      <c r="P88" s="27"/>
      <c r="Q88" s="27"/>
      <c r="R88" s="25"/>
      <c r="S88" s="28"/>
    </row>
    <row r="89" spans="1:33" ht="15.75" customHeight="1" x14ac:dyDescent="0.2">
      <c r="E89" s="25"/>
      <c r="F89" s="25"/>
      <c r="G89" s="26"/>
      <c r="H89" s="26"/>
      <c r="I89" s="26"/>
      <c r="J89" s="26"/>
      <c r="K89" s="26"/>
      <c r="L89" s="32"/>
      <c r="M89" s="32"/>
      <c r="N89" s="27"/>
      <c r="O89" s="27"/>
      <c r="P89" s="27"/>
      <c r="Q89" s="27"/>
      <c r="R89" s="25"/>
      <c r="S89" s="28"/>
    </row>
    <row r="90" spans="1:33" ht="15.75" customHeight="1" x14ac:dyDescent="0.2">
      <c r="E90" s="25"/>
      <c r="F90" s="25"/>
      <c r="G90" s="26"/>
      <c r="H90" s="26"/>
      <c r="I90" s="26"/>
      <c r="J90" s="26"/>
      <c r="K90" s="26"/>
      <c r="L90" s="32"/>
      <c r="M90" s="32"/>
      <c r="N90" s="27"/>
      <c r="O90" s="27"/>
      <c r="P90" s="27"/>
      <c r="Q90" s="27"/>
      <c r="R90" s="25"/>
      <c r="S90" s="28"/>
    </row>
    <row r="91" spans="1:33" ht="15.75" customHeight="1" x14ac:dyDescent="0.2">
      <c r="E91" s="25"/>
      <c r="F91" s="25"/>
      <c r="G91" s="26"/>
      <c r="H91" s="26"/>
      <c r="I91" s="26"/>
      <c r="J91" s="26"/>
      <c r="K91" s="26"/>
      <c r="L91" s="32"/>
      <c r="M91" s="32"/>
      <c r="N91" s="27"/>
      <c r="O91" s="27"/>
      <c r="P91" s="27"/>
      <c r="Q91" s="27"/>
      <c r="R91" s="25"/>
      <c r="S91" s="28"/>
    </row>
    <row r="92" spans="1:33" ht="15.75" customHeight="1" x14ac:dyDescent="0.2">
      <c r="E92" s="25"/>
      <c r="F92" s="25"/>
      <c r="G92" s="26"/>
      <c r="H92" s="26"/>
      <c r="I92" s="26"/>
      <c r="J92" s="26"/>
      <c r="K92" s="26"/>
      <c r="L92" s="32"/>
      <c r="M92" s="32"/>
      <c r="N92" s="27"/>
      <c r="O92" s="27"/>
      <c r="P92" s="27"/>
      <c r="Q92" s="27"/>
      <c r="R92" s="25"/>
      <c r="S92" s="28"/>
    </row>
    <row r="93" spans="1:33" ht="15.75" customHeight="1" x14ac:dyDescent="0.2">
      <c r="E93" s="25"/>
      <c r="F93" s="25"/>
      <c r="G93" s="26"/>
      <c r="H93" s="26"/>
      <c r="I93" s="26"/>
      <c r="J93" s="26"/>
      <c r="K93" s="26"/>
      <c r="L93" s="32"/>
      <c r="M93" s="32"/>
      <c r="N93" s="27"/>
      <c r="O93" s="27"/>
      <c r="P93" s="27"/>
      <c r="Q93" s="27"/>
      <c r="R93" s="25"/>
      <c r="S93" s="28"/>
    </row>
    <row r="94" spans="1:33" ht="15.75" customHeight="1" x14ac:dyDescent="0.2">
      <c r="E94" s="25"/>
      <c r="F94" s="25"/>
      <c r="G94" s="26"/>
      <c r="H94" s="26"/>
      <c r="I94" s="26"/>
      <c r="J94" s="26"/>
      <c r="K94" s="26"/>
      <c r="L94" s="32"/>
      <c r="M94" s="32"/>
      <c r="N94" s="27"/>
      <c r="O94" s="27"/>
      <c r="P94" s="27"/>
      <c r="Q94" s="27"/>
      <c r="R94" s="25"/>
      <c r="S94" s="28"/>
    </row>
    <row r="95" spans="1:33" ht="15.75" customHeight="1" x14ac:dyDescent="0.2">
      <c r="E95" s="25"/>
      <c r="F95" s="25"/>
      <c r="G95" s="26"/>
      <c r="H95" s="26"/>
      <c r="I95" s="26"/>
      <c r="J95" s="26"/>
      <c r="K95" s="26"/>
      <c r="L95" s="32"/>
      <c r="M95" s="32"/>
      <c r="N95" s="27"/>
      <c r="O95" s="27"/>
      <c r="P95" s="27"/>
      <c r="Q95" s="27"/>
      <c r="R95" s="25"/>
      <c r="S95" s="28"/>
    </row>
    <row r="96" spans="1:33" ht="15.75" customHeight="1" x14ac:dyDescent="0.2">
      <c r="E96" s="25"/>
      <c r="F96" s="25"/>
      <c r="G96" s="26"/>
      <c r="H96" s="26"/>
      <c r="I96" s="26"/>
      <c r="J96" s="26"/>
      <c r="K96" s="26"/>
      <c r="L96" s="32"/>
      <c r="M96" s="32"/>
      <c r="N96" s="27"/>
      <c r="O96" s="27"/>
      <c r="P96" s="27"/>
      <c r="Q96" s="27"/>
      <c r="R96" s="25"/>
      <c r="S96" s="28"/>
    </row>
    <row r="97" spans="5:19" ht="15.75" customHeight="1" x14ac:dyDescent="0.2">
      <c r="E97" s="25"/>
      <c r="F97" s="25"/>
      <c r="G97" s="26"/>
      <c r="H97" s="26"/>
      <c r="I97" s="26"/>
      <c r="J97" s="26"/>
      <c r="K97" s="26"/>
      <c r="L97" s="32"/>
      <c r="M97" s="32"/>
      <c r="N97" s="27"/>
      <c r="O97" s="27"/>
      <c r="P97" s="27"/>
      <c r="Q97" s="27"/>
      <c r="R97" s="25"/>
      <c r="S97" s="28"/>
    </row>
    <row r="98" spans="5:19" ht="15.75" customHeight="1" x14ac:dyDescent="0.2">
      <c r="E98" s="25"/>
      <c r="F98" s="25"/>
      <c r="G98" s="26"/>
      <c r="H98" s="26"/>
      <c r="I98" s="26"/>
      <c r="J98" s="26"/>
      <c r="K98" s="26"/>
      <c r="L98" s="32"/>
      <c r="M98" s="32"/>
      <c r="N98" s="27"/>
      <c r="O98" s="27"/>
      <c r="P98" s="27"/>
      <c r="Q98" s="27"/>
      <c r="R98" s="25"/>
      <c r="S98" s="28"/>
    </row>
    <row r="99" spans="5:19" ht="15.75" customHeight="1" x14ac:dyDescent="0.2">
      <c r="E99" s="25"/>
      <c r="F99" s="25"/>
      <c r="G99" s="26"/>
      <c r="H99" s="26"/>
      <c r="I99" s="26"/>
      <c r="J99" s="26"/>
      <c r="K99" s="26"/>
      <c r="L99" s="32"/>
      <c r="M99" s="32"/>
      <c r="N99" s="27"/>
      <c r="O99" s="27"/>
      <c r="P99" s="27"/>
      <c r="Q99" s="27"/>
      <c r="R99" s="25"/>
      <c r="S99" s="28"/>
    </row>
    <row r="100" spans="5:19" ht="15.75" customHeight="1" x14ac:dyDescent="0.2">
      <c r="E100" s="25"/>
      <c r="F100" s="25"/>
      <c r="G100" s="26"/>
      <c r="H100" s="26"/>
      <c r="I100" s="26"/>
      <c r="J100" s="26"/>
      <c r="K100" s="26"/>
      <c r="L100" s="32"/>
      <c r="M100" s="32"/>
      <c r="N100" s="27"/>
      <c r="O100" s="27"/>
      <c r="P100" s="27"/>
      <c r="Q100" s="27"/>
      <c r="R100" s="25"/>
      <c r="S100" s="28"/>
    </row>
    <row r="101" spans="5:19" ht="15.75" customHeight="1" x14ac:dyDescent="0.2">
      <c r="E101" s="25"/>
      <c r="F101" s="25"/>
      <c r="G101" s="26"/>
      <c r="H101" s="26"/>
      <c r="I101" s="26"/>
      <c r="J101" s="26"/>
      <c r="K101" s="26"/>
      <c r="L101" s="32"/>
      <c r="M101" s="32"/>
      <c r="N101" s="27"/>
      <c r="O101" s="27"/>
      <c r="P101" s="27"/>
      <c r="Q101" s="27"/>
      <c r="R101" s="25"/>
      <c r="S101" s="28"/>
    </row>
    <row r="102" spans="5:19" ht="15.75" customHeight="1" x14ac:dyDescent="0.2">
      <c r="E102" s="25"/>
      <c r="F102" s="25"/>
      <c r="G102" s="26"/>
      <c r="H102" s="26"/>
      <c r="I102" s="26"/>
      <c r="J102" s="26"/>
      <c r="K102" s="26"/>
      <c r="L102" s="32"/>
      <c r="M102" s="32"/>
      <c r="N102" s="27"/>
      <c r="O102" s="27"/>
      <c r="P102" s="27"/>
      <c r="Q102" s="27"/>
      <c r="R102" s="25"/>
      <c r="S102" s="28"/>
    </row>
    <row r="103" spans="5:19" ht="15.75" customHeight="1" x14ac:dyDescent="0.2">
      <c r="E103" s="25"/>
      <c r="F103" s="25"/>
      <c r="G103" s="26"/>
      <c r="H103" s="26"/>
      <c r="I103" s="26"/>
      <c r="J103" s="26"/>
      <c r="K103" s="26"/>
      <c r="L103" s="32"/>
      <c r="M103" s="32"/>
      <c r="N103" s="27"/>
      <c r="O103" s="27"/>
      <c r="P103" s="27"/>
      <c r="Q103" s="27"/>
      <c r="R103" s="25"/>
      <c r="S103" s="28"/>
    </row>
    <row r="104" spans="5:19" ht="15.75" customHeight="1" x14ac:dyDescent="0.2">
      <c r="E104" s="25"/>
      <c r="F104" s="25"/>
      <c r="G104" s="26"/>
      <c r="H104" s="26"/>
      <c r="I104" s="26"/>
      <c r="J104" s="26"/>
      <c r="K104" s="26"/>
      <c r="L104" s="32"/>
      <c r="M104" s="32"/>
      <c r="N104" s="27"/>
      <c r="O104" s="27"/>
      <c r="P104" s="27"/>
      <c r="Q104" s="27"/>
      <c r="R104" s="25"/>
      <c r="S104" s="28"/>
    </row>
    <row r="105" spans="5:19" ht="15.75" customHeight="1" x14ac:dyDescent="0.2">
      <c r="E105" s="25"/>
      <c r="F105" s="25"/>
      <c r="G105" s="26"/>
      <c r="H105" s="26"/>
      <c r="I105" s="26"/>
      <c r="J105" s="26"/>
      <c r="K105" s="26"/>
      <c r="L105" s="32"/>
      <c r="M105" s="32"/>
      <c r="N105" s="27"/>
      <c r="O105" s="27"/>
      <c r="P105" s="27"/>
      <c r="Q105" s="27"/>
      <c r="R105" s="25"/>
      <c r="S105" s="28"/>
    </row>
    <row r="106" spans="5:19" ht="15.75" customHeight="1" x14ac:dyDescent="0.2">
      <c r="E106" s="25"/>
      <c r="F106" s="25"/>
      <c r="G106" s="26"/>
      <c r="H106" s="26"/>
      <c r="I106" s="26"/>
      <c r="J106" s="26"/>
      <c r="K106" s="26"/>
      <c r="L106" s="32"/>
      <c r="M106" s="32"/>
      <c r="N106" s="27"/>
      <c r="O106" s="27"/>
      <c r="P106" s="27"/>
      <c r="Q106" s="27"/>
      <c r="R106" s="25"/>
      <c r="S106" s="28"/>
    </row>
    <row r="107" spans="5:19" ht="15.75" customHeight="1" x14ac:dyDescent="0.2">
      <c r="E107" s="25"/>
      <c r="F107" s="25"/>
      <c r="G107" s="26"/>
      <c r="H107" s="26"/>
      <c r="I107" s="26"/>
      <c r="J107" s="26"/>
      <c r="K107" s="26"/>
      <c r="L107" s="32"/>
      <c r="M107" s="32"/>
      <c r="N107" s="27"/>
      <c r="O107" s="27"/>
      <c r="P107" s="27"/>
      <c r="Q107" s="27"/>
      <c r="R107" s="25"/>
      <c r="S107" s="28"/>
    </row>
    <row r="108" spans="5:19" ht="15.75" customHeight="1" x14ac:dyDescent="0.2">
      <c r="E108" s="25"/>
      <c r="F108" s="25"/>
      <c r="G108" s="26"/>
      <c r="H108" s="26"/>
      <c r="I108" s="26"/>
      <c r="J108" s="26"/>
      <c r="K108" s="26"/>
      <c r="L108" s="32"/>
      <c r="M108" s="32"/>
      <c r="N108" s="27"/>
      <c r="O108" s="27"/>
      <c r="P108" s="27"/>
      <c r="Q108" s="27"/>
      <c r="R108" s="25"/>
      <c r="S108" s="28"/>
    </row>
    <row r="109" spans="5:19" ht="15.75" customHeight="1" x14ac:dyDescent="0.2">
      <c r="E109" s="25"/>
      <c r="F109" s="25"/>
      <c r="G109" s="26"/>
      <c r="H109" s="26"/>
      <c r="I109" s="26"/>
      <c r="J109" s="26"/>
      <c r="K109" s="26"/>
      <c r="L109" s="32"/>
      <c r="M109" s="32"/>
      <c r="N109" s="27"/>
      <c r="O109" s="27"/>
      <c r="P109" s="27"/>
      <c r="Q109" s="27"/>
      <c r="R109" s="25"/>
      <c r="S109" s="28"/>
    </row>
    <row r="110" spans="5:19" ht="15.75" customHeight="1" x14ac:dyDescent="0.2">
      <c r="E110" s="25"/>
      <c r="F110" s="25"/>
      <c r="G110" s="26"/>
      <c r="H110" s="26"/>
      <c r="I110" s="26"/>
      <c r="J110" s="26"/>
      <c r="K110" s="26"/>
      <c r="L110" s="32"/>
      <c r="M110" s="32"/>
      <c r="N110" s="27"/>
      <c r="O110" s="27"/>
      <c r="P110" s="27"/>
      <c r="Q110" s="27"/>
      <c r="R110" s="25"/>
      <c r="S110" s="28"/>
    </row>
    <row r="111" spans="5:19" ht="15.75" customHeight="1" x14ac:dyDescent="0.2">
      <c r="E111" s="25"/>
      <c r="F111" s="25"/>
      <c r="G111" s="26"/>
      <c r="H111" s="26"/>
      <c r="I111" s="26"/>
      <c r="J111" s="26"/>
      <c r="K111" s="26"/>
      <c r="L111" s="32"/>
      <c r="M111" s="32"/>
      <c r="N111" s="27"/>
      <c r="O111" s="27"/>
      <c r="P111" s="27"/>
      <c r="Q111" s="27"/>
      <c r="R111" s="25"/>
      <c r="S111" s="28"/>
    </row>
    <row r="112" spans="5:19" ht="15.75" customHeight="1" x14ac:dyDescent="0.2">
      <c r="E112" s="25"/>
      <c r="F112" s="25"/>
      <c r="G112" s="26"/>
      <c r="H112" s="26"/>
      <c r="I112" s="26"/>
      <c r="J112" s="26"/>
      <c r="K112" s="26"/>
      <c r="L112" s="32"/>
      <c r="M112" s="32"/>
      <c r="N112" s="27"/>
      <c r="O112" s="27"/>
      <c r="P112" s="27"/>
      <c r="Q112" s="27"/>
      <c r="R112" s="25"/>
      <c r="S112" s="28"/>
    </row>
    <row r="113" spans="5:19" ht="15.75" customHeight="1" x14ac:dyDescent="0.2">
      <c r="E113" s="25"/>
      <c r="F113" s="25"/>
      <c r="G113" s="26"/>
      <c r="H113" s="26"/>
      <c r="I113" s="26"/>
      <c r="J113" s="26"/>
      <c r="K113" s="26"/>
      <c r="L113" s="32"/>
      <c r="M113" s="32"/>
      <c r="N113" s="27"/>
      <c r="O113" s="27"/>
      <c r="P113" s="27"/>
      <c r="Q113" s="27"/>
      <c r="R113" s="25"/>
      <c r="S113" s="28"/>
    </row>
    <row r="114" spans="5:19" ht="15.75" customHeight="1" x14ac:dyDescent="0.2">
      <c r="E114" s="25"/>
      <c r="F114" s="25"/>
      <c r="G114" s="26"/>
      <c r="H114" s="26"/>
      <c r="I114" s="26"/>
      <c r="J114" s="26"/>
      <c r="K114" s="26"/>
      <c r="L114" s="32"/>
      <c r="M114" s="32"/>
      <c r="N114" s="27"/>
      <c r="O114" s="27"/>
      <c r="P114" s="27"/>
      <c r="Q114" s="27"/>
      <c r="R114" s="25"/>
      <c r="S114" s="28"/>
    </row>
    <row r="115" spans="5:19" ht="15.75" customHeight="1" x14ac:dyDescent="0.2">
      <c r="E115" s="25"/>
      <c r="F115" s="25"/>
      <c r="G115" s="26"/>
      <c r="H115" s="26"/>
      <c r="I115" s="26"/>
      <c r="J115" s="26"/>
      <c r="K115" s="26"/>
      <c r="L115" s="32"/>
      <c r="M115" s="32"/>
      <c r="N115" s="27"/>
      <c r="O115" s="27"/>
      <c r="P115" s="27"/>
      <c r="Q115" s="27"/>
      <c r="R115" s="25"/>
      <c r="S115" s="28"/>
    </row>
    <row r="116" spans="5:19" ht="15.75" customHeight="1" x14ac:dyDescent="0.2">
      <c r="E116" s="25"/>
      <c r="F116" s="25"/>
      <c r="G116" s="26"/>
      <c r="H116" s="26"/>
      <c r="I116" s="26"/>
      <c r="J116" s="26"/>
      <c r="K116" s="26"/>
      <c r="L116" s="32"/>
      <c r="M116" s="32"/>
      <c r="N116" s="27"/>
      <c r="O116" s="27"/>
      <c r="P116" s="27"/>
      <c r="Q116" s="27"/>
      <c r="R116" s="25"/>
      <c r="S116" s="28"/>
    </row>
    <row r="117" spans="5:19" ht="15.75" customHeight="1" x14ac:dyDescent="0.2">
      <c r="E117" s="25"/>
      <c r="F117" s="25"/>
      <c r="G117" s="26"/>
      <c r="H117" s="26"/>
      <c r="I117" s="26"/>
      <c r="J117" s="26"/>
      <c r="K117" s="26"/>
      <c r="L117" s="32"/>
      <c r="M117" s="32"/>
      <c r="N117" s="27"/>
      <c r="O117" s="27"/>
      <c r="P117" s="27"/>
      <c r="Q117" s="27"/>
      <c r="R117" s="25"/>
      <c r="S117" s="28"/>
    </row>
    <row r="118" spans="5:19" ht="15.75" customHeight="1" x14ac:dyDescent="0.2">
      <c r="E118" s="25"/>
      <c r="F118" s="25"/>
      <c r="G118" s="26"/>
      <c r="H118" s="26"/>
      <c r="I118" s="26"/>
      <c r="J118" s="26"/>
      <c r="K118" s="26"/>
      <c r="L118" s="32"/>
      <c r="M118" s="32"/>
      <c r="N118" s="27"/>
      <c r="O118" s="27"/>
      <c r="P118" s="27"/>
      <c r="Q118" s="27"/>
      <c r="R118" s="25"/>
      <c r="S118" s="28"/>
    </row>
    <row r="119" spans="5:19" ht="15.75" customHeight="1" x14ac:dyDescent="0.2">
      <c r="E119" s="25"/>
      <c r="F119" s="25"/>
      <c r="G119" s="26"/>
      <c r="H119" s="26"/>
      <c r="I119" s="26"/>
      <c r="J119" s="26"/>
      <c r="K119" s="26"/>
      <c r="L119" s="32"/>
      <c r="M119" s="32"/>
      <c r="N119" s="27"/>
      <c r="O119" s="27"/>
      <c r="P119" s="27"/>
      <c r="Q119" s="27"/>
      <c r="R119" s="25"/>
      <c r="S119" s="28"/>
    </row>
    <row r="120" spans="5:19" ht="15.75" customHeight="1" x14ac:dyDescent="0.2">
      <c r="E120" s="25"/>
      <c r="F120" s="25"/>
      <c r="G120" s="26"/>
      <c r="H120" s="26"/>
      <c r="I120" s="26"/>
      <c r="J120" s="26"/>
      <c r="K120" s="26"/>
      <c r="L120" s="32"/>
      <c r="M120" s="32"/>
      <c r="N120" s="27"/>
      <c r="O120" s="27"/>
      <c r="P120" s="27"/>
      <c r="Q120" s="27"/>
      <c r="R120" s="25"/>
      <c r="S120" s="28"/>
    </row>
    <row r="121" spans="5:19" ht="15.75" customHeight="1" x14ac:dyDescent="0.2">
      <c r="E121" s="25"/>
      <c r="F121" s="25"/>
      <c r="G121" s="26"/>
      <c r="H121" s="26"/>
      <c r="I121" s="26"/>
      <c r="J121" s="26"/>
      <c r="K121" s="26"/>
      <c r="L121" s="32"/>
      <c r="M121" s="32"/>
      <c r="N121" s="27"/>
      <c r="O121" s="27"/>
      <c r="P121" s="27"/>
      <c r="Q121" s="27"/>
      <c r="R121" s="25"/>
      <c r="S121" s="28"/>
    </row>
    <row r="122" spans="5:19" ht="15.75" customHeight="1" x14ac:dyDescent="0.2">
      <c r="E122" s="25"/>
      <c r="F122" s="25"/>
      <c r="G122" s="26"/>
      <c r="H122" s="26"/>
      <c r="I122" s="26"/>
      <c r="J122" s="26"/>
      <c r="K122" s="26"/>
      <c r="L122" s="32"/>
      <c r="M122" s="32"/>
      <c r="N122" s="27"/>
      <c r="O122" s="27"/>
      <c r="P122" s="27"/>
      <c r="Q122" s="27"/>
      <c r="R122" s="25"/>
      <c r="S122" s="28"/>
    </row>
    <row r="123" spans="5:19" ht="15.75" customHeight="1" x14ac:dyDescent="0.2">
      <c r="E123" s="25"/>
      <c r="F123" s="25"/>
      <c r="G123" s="26"/>
      <c r="H123" s="26"/>
      <c r="I123" s="26"/>
      <c r="J123" s="26"/>
      <c r="K123" s="26"/>
      <c r="L123" s="32"/>
      <c r="M123" s="32"/>
      <c r="N123" s="27"/>
      <c r="O123" s="27"/>
      <c r="P123" s="27"/>
      <c r="Q123" s="27"/>
      <c r="R123" s="25"/>
      <c r="S123" s="28"/>
    </row>
    <row r="124" spans="5:19" ht="15.75" customHeight="1" x14ac:dyDescent="0.2">
      <c r="E124" s="25"/>
      <c r="F124" s="25"/>
      <c r="G124" s="26"/>
      <c r="H124" s="26"/>
      <c r="I124" s="26"/>
      <c r="J124" s="26"/>
      <c r="K124" s="26"/>
      <c r="L124" s="32"/>
      <c r="M124" s="32"/>
      <c r="N124" s="27"/>
      <c r="O124" s="27"/>
      <c r="P124" s="27"/>
      <c r="Q124" s="27"/>
      <c r="R124" s="25"/>
      <c r="S124" s="28"/>
    </row>
    <row r="125" spans="5:19" ht="15.75" customHeight="1" x14ac:dyDescent="0.2">
      <c r="E125" s="25"/>
      <c r="F125" s="25"/>
      <c r="G125" s="26"/>
      <c r="H125" s="26"/>
      <c r="I125" s="26"/>
      <c r="J125" s="26"/>
      <c r="K125" s="26"/>
      <c r="L125" s="32"/>
      <c r="M125" s="32"/>
      <c r="N125" s="27"/>
      <c r="O125" s="27"/>
      <c r="P125" s="27"/>
      <c r="Q125" s="27"/>
      <c r="R125" s="25"/>
      <c r="S125" s="28"/>
    </row>
    <row r="1047534" ht="12.75" customHeight="1" x14ac:dyDescent="0.2"/>
    <row r="1047535" ht="12.75" customHeight="1" x14ac:dyDescent="0.2"/>
    <row r="1047536" ht="12.75" customHeight="1" x14ac:dyDescent="0.2"/>
    <row r="1047537" ht="12.75" customHeight="1" x14ac:dyDescent="0.2"/>
    <row r="1047538" ht="12.75" customHeight="1" x14ac:dyDescent="0.2"/>
    <row r="1047539" ht="12.75" customHeight="1" x14ac:dyDescent="0.2"/>
    <row r="1047540" ht="12.75" customHeight="1" x14ac:dyDescent="0.2"/>
    <row r="1047541" ht="12.75" customHeight="1" x14ac:dyDescent="0.2"/>
    <row r="1047542" ht="12.75" customHeight="1" x14ac:dyDescent="0.2"/>
    <row r="1047543" ht="12.75" customHeight="1" x14ac:dyDescent="0.2"/>
    <row r="1047544" ht="12.75" customHeight="1" x14ac:dyDescent="0.2"/>
    <row r="1047545" ht="12.75" customHeight="1" x14ac:dyDescent="0.2"/>
    <row r="1047546" ht="12.75" customHeight="1" x14ac:dyDescent="0.2"/>
    <row r="1047547" ht="12.75" customHeight="1" x14ac:dyDescent="0.2"/>
    <row r="1047548" ht="12.75" customHeight="1" x14ac:dyDescent="0.2"/>
    <row r="1047549" ht="12.75" customHeight="1" x14ac:dyDescent="0.2"/>
    <row r="1047550" ht="12.75" customHeight="1" x14ac:dyDescent="0.2"/>
    <row r="1047551" ht="12.75" customHeight="1" x14ac:dyDescent="0.2"/>
    <row r="1047552" ht="12.75" customHeight="1" x14ac:dyDescent="0.2"/>
    <row r="1047553" ht="12.75" customHeight="1" x14ac:dyDescent="0.2"/>
    <row r="1047554" ht="12.75" customHeight="1" x14ac:dyDescent="0.2"/>
    <row r="1047555" ht="12.75" customHeight="1" x14ac:dyDescent="0.2"/>
    <row r="1047556" ht="12.75" customHeight="1" x14ac:dyDescent="0.2"/>
    <row r="1047557" ht="12.75" customHeight="1" x14ac:dyDescent="0.2"/>
    <row r="1047558" ht="12.75" customHeight="1" x14ac:dyDescent="0.2"/>
    <row r="1047559" ht="12.75" customHeight="1" x14ac:dyDescent="0.2"/>
    <row r="1047560" ht="12.75" customHeight="1" x14ac:dyDescent="0.2"/>
    <row r="1047561" ht="12.75" customHeight="1" x14ac:dyDescent="0.2"/>
    <row r="1047562" ht="12.75" customHeight="1" x14ac:dyDescent="0.2"/>
    <row r="1047563" ht="12.75" customHeight="1" x14ac:dyDescent="0.2"/>
    <row r="1047564" ht="12.75" customHeight="1" x14ac:dyDescent="0.2"/>
    <row r="1047565" ht="12.75" customHeight="1" x14ac:dyDescent="0.2"/>
    <row r="1047566" ht="12.75" customHeight="1" x14ac:dyDescent="0.2"/>
    <row r="1047567" ht="12.75" customHeight="1" x14ac:dyDescent="0.2"/>
    <row r="1047568" ht="12.75" customHeight="1" x14ac:dyDescent="0.2"/>
    <row r="1047569" ht="12.75" customHeight="1" x14ac:dyDescent="0.2"/>
    <row r="1047570" ht="12.75" customHeight="1" x14ac:dyDescent="0.2"/>
    <row r="1047571" ht="12.75" customHeight="1" x14ac:dyDescent="0.2"/>
    <row r="1047572" ht="12.75" customHeight="1" x14ac:dyDescent="0.2"/>
    <row r="1047573" ht="12.75" customHeight="1" x14ac:dyDescent="0.2"/>
    <row r="1047574" ht="12.75" customHeight="1" x14ac:dyDescent="0.2"/>
    <row r="1047575" ht="12.75" customHeight="1" x14ac:dyDescent="0.2"/>
    <row r="1047576" ht="12.75" customHeight="1" x14ac:dyDescent="0.2"/>
    <row r="1047577" ht="12.75" customHeight="1" x14ac:dyDescent="0.2"/>
    <row r="1047578" ht="12.75" customHeight="1" x14ac:dyDescent="0.2"/>
    <row r="1047579" ht="12.75" customHeight="1" x14ac:dyDescent="0.2"/>
    <row r="1047580" ht="12.75" customHeight="1" x14ac:dyDescent="0.2"/>
    <row r="1047581" ht="12.75" customHeight="1" x14ac:dyDescent="0.2"/>
    <row r="1047582" ht="12.75" customHeight="1" x14ac:dyDescent="0.2"/>
    <row r="1047583" ht="12.75" customHeight="1" x14ac:dyDescent="0.2"/>
    <row r="1047584" ht="12.75" customHeight="1" x14ac:dyDescent="0.2"/>
    <row r="1047585" ht="12.75" customHeight="1" x14ac:dyDescent="0.2"/>
    <row r="1047586" ht="12.75" customHeight="1" x14ac:dyDescent="0.2"/>
    <row r="1047587" ht="12.75" customHeight="1" x14ac:dyDescent="0.2"/>
    <row r="1047588" ht="12.75" customHeight="1" x14ac:dyDescent="0.2"/>
    <row r="1047589" ht="12.75" customHeight="1" x14ac:dyDescent="0.2"/>
    <row r="1047590" ht="12.75" customHeight="1" x14ac:dyDescent="0.2"/>
    <row r="1047591" ht="12.75" customHeight="1" x14ac:dyDescent="0.2"/>
    <row r="1047592" ht="12.75" customHeight="1" x14ac:dyDescent="0.2"/>
    <row r="1047593" ht="12.75" customHeight="1" x14ac:dyDescent="0.2"/>
    <row r="1047594" ht="12.75" customHeight="1" x14ac:dyDescent="0.2"/>
    <row r="1047595" ht="12.75" customHeight="1" x14ac:dyDescent="0.2"/>
    <row r="1047596" ht="12.75" customHeight="1" x14ac:dyDescent="0.2"/>
    <row r="1047597" ht="12.75" customHeight="1" x14ac:dyDescent="0.2"/>
    <row r="1047598" ht="12.75" customHeight="1" x14ac:dyDescent="0.2"/>
    <row r="1047599" ht="12.75" customHeight="1" x14ac:dyDescent="0.2"/>
    <row r="1047600" ht="12.75" customHeight="1" x14ac:dyDescent="0.2"/>
    <row r="1047601" ht="12.75" customHeight="1" x14ac:dyDescent="0.2"/>
    <row r="1047602" ht="12.75" customHeight="1" x14ac:dyDescent="0.2"/>
    <row r="1047603" ht="12.75" customHeight="1" x14ac:dyDescent="0.2"/>
    <row r="1047604" ht="12.75" customHeight="1" x14ac:dyDescent="0.2"/>
    <row r="1047605" ht="12.75" customHeight="1" x14ac:dyDescent="0.2"/>
    <row r="1047606" ht="12.75" customHeight="1" x14ac:dyDescent="0.2"/>
    <row r="1047607" ht="12.75" customHeight="1" x14ac:dyDescent="0.2"/>
    <row r="1047608" ht="12.75" customHeight="1" x14ac:dyDescent="0.2"/>
    <row r="1047609" ht="12.75" customHeight="1" x14ac:dyDescent="0.2"/>
    <row r="1047610" ht="12.75" customHeight="1" x14ac:dyDescent="0.2"/>
    <row r="1047611" ht="12.75" customHeight="1" x14ac:dyDescent="0.2"/>
    <row r="1047612" ht="12.75" customHeight="1" x14ac:dyDescent="0.2"/>
    <row r="1047613" ht="12.75" customHeight="1" x14ac:dyDescent="0.2"/>
    <row r="1047614" ht="12.75" customHeight="1" x14ac:dyDescent="0.2"/>
    <row r="1047615" ht="12.75" customHeight="1" x14ac:dyDescent="0.2"/>
    <row r="1047616" ht="12.75" customHeight="1" x14ac:dyDescent="0.2"/>
    <row r="1047617" ht="12.75" customHeight="1" x14ac:dyDescent="0.2"/>
    <row r="1047618" ht="12.75" customHeight="1" x14ac:dyDescent="0.2"/>
    <row r="1047619" ht="12.75" customHeight="1" x14ac:dyDescent="0.2"/>
    <row r="1047620" ht="12.75" customHeight="1" x14ac:dyDescent="0.2"/>
    <row r="1047621" ht="12.75" customHeight="1" x14ac:dyDescent="0.2"/>
    <row r="1047622" ht="12.75" customHeight="1" x14ac:dyDescent="0.2"/>
    <row r="1047623" ht="12.75" customHeight="1" x14ac:dyDescent="0.2"/>
    <row r="1047624" ht="12.75" customHeight="1" x14ac:dyDescent="0.2"/>
    <row r="1047625" ht="12.75" customHeight="1" x14ac:dyDescent="0.2"/>
    <row r="1047626" ht="12.75" customHeight="1" x14ac:dyDescent="0.2"/>
    <row r="1047627" ht="12.75" customHeight="1" x14ac:dyDescent="0.2"/>
    <row r="1047628" ht="12.75" customHeight="1" x14ac:dyDescent="0.2"/>
    <row r="1047629" ht="12.75" customHeight="1" x14ac:dyDescent="0.2"/>
    <row r="1047630" ht="12.75" customHeight="1" x14ac:dyDescent="0.2"/>
    <row r="1047631" ht="12.75" customHeight="1" x14ac:dyDescent="0.2"/>
    <row r="1047632" ht="12.75" customHeight="1" x14ac:dyDescent="0.2"/>
    <row r="1047633" ht="12.75" customHeight="1" x14ac:dyDescent="0.2"/>
    <row r="1047634" ht="12.75" customHeight="1" x14ac:dyDescent="0.2"/>
    <row r="1047635" ht="12.75" customHeight="1" x14ac:dyDescent="0.2"/>
    <row r="1047636" ht="12.75" customHeight="1" x14ac:dyDescent="0.2"/>
    <row r="1047637" ht="12.75" customHeight="1" x14ac:dyDescent="0.2"/>
    <row r="1047638" ht="12.75" customHeight="1" x14ac:dyDescent="0.2"/>
    <row r="1047639" ht="12.75" customHeight="1" x14ac:dyDescent="0.2"/>
    <row r="1047640" ht="12.75" customHeight="1" x14ac:dyDescent="0.2"/>
    <row r="1047641" ht="12.75" customHeight="1" x14ac:dyDescent="0.2"/>
    <row r="1047642" ht="12.75" customHeight="1" x14ac:dyDescent="0.2"/>
    <row r="1047643" ht="12.75" customHeight="1" x14ac:dyDescent="0.2"/>
    <row r="1047644" ht="12.75" customHeight="1" x14ac:dyDescent="0.2"/>
    <row r="1047645" ht="12.75" customHeight="1" x14ac:dyDescent="0.2"/>
    <row r="1047646" ht="12.75" customHeight="1" x14ac:dyDescent="0.2"/>
    <row r="1047647" ht="12.75" customHeight="1" x14ac:dyDescent="0.2"/>
    <row r="1047648" ht="12.75" customHeight="1" x14ac:dyDescent="0.2"/>
    <row r="1047649" ht="12.75" customHeight="1" x14ac:dyDescent="0.2"/>
    <row r="1047650" ht="12.75" customHeight="1" x14ac:dyDescent="0.2"/>
    <row r="1047651" ht="12.75" customHeight="1" x14ac:dyDescent="0.2"/>
    <row r="1047652" ht="12.75" customHeight="1" x14ac:dyDescent="0.2"/>
    <row r="1047653" ht="12.75" customHeight="1" x14ac:dyDescent="0.2"/>
    <row r="1047654" ht="12.75" customHeight="1" x14ac:dyDescent="0.2"/>
    <row r="1047655" ht="12.75" customHeight="1" x14ac:dyDescent="0.2"/>
    <row r="1047656" ht="12.75" customHeight="1" x14ac:dyDescent="0.2"/>
    <row r="1047657" ht="12.75" customHeight="1" x14ac:dyDescent="0.2"/>
    <row r="1047658" ht="12.75" customHeight="1" x14ac:dyDescent="0.2"/>
    <row r="1047659" ht="12.75" customHeight="1" x14ac:dyDescent="0.2"/>
    <row r="1047660" ht="12.75" customHeight="1" x14ac:dyDescent="0.2"/>
    <row r="1047661" ht="12.75" customHeight="1" x14ac:dyDescent="0.2"/>
    <row r="1047662" ht="12.75" customHeight="1" x14ac:dyDescent="0.2"/>
    <row r="1047663" ht="12.75" customHeight="1" x14ac:dyDescent="0.2"/>
    <row r="1047664" ht="12.75" customHeight="1" x14ac:dyDescent="0.2"/>
    <row r="1047665" ht="12.75" customHeight="1" x14ac:dyDescent="0.2"/>
    <row r="1047666" ht="12.75" customHeight="1" x14ac:dyDescent="0.2"/>
    <row r="1047667" ht="12.75" customHeight="1" x14ac:dyDescent="0.2"/>
    <row r="1047668" ht="12.75" customHeight="1" x14ac:dyDescent="0.2"/>
    <row r="1047669" ht="12.75" customHeight="1" x14ac:dyDescent="0.2"/>
    <row r="1047670" ht="12.75" customHeight="1" x14ac:dyDescent="0.2"/>
    <row r="1047671" ht="12.75" customHeight="1" x14ac:dyDescent="0.2"/>
    <row r="1047672" ht="12.75" customHeight="1" x14ac:dyDescent="0.2"/>
    <row r="1047673" ht="12.75" customHeight="1" x14ac:dyDescent="0.2"/>
    <row r="1047674" ht="12.75" customHeight="1" x14ac:dyDescent="0.2"/>
    <row r="1047675" ht="12.75" customHeight="1" x14ac:dyDescent="0.2"/>
    <row r="1047676" ht="12.75" customHeight="1" x14ac:dyDescent="0.2"/>
    <row r="1047677" ht="12.75" customHeight="1" x14ac:dyDescent="0.2"/>
    <row r="1047678" ht="12.75" customHeight="1" x14ac:dyDescent="0.2"/>
    <row r="1047679" ht="12.75" customHeight="1" x14ac:dyDescent="0.2"/>
    <row r="1047680" ht="12.75" customHeight="1" x14ac:dyDescent="0.2"/>
    <row r="1047681" ht="12.75" customHeight="1" x14ac:dyDescent="0.2"/>
    <row r="1047682" ht="12.75" customHeight="1" x14ac:dyDescent="0.2"/>
    <row r="1047683" ht="12.75" customHeight="1" x14ac:dyDescent="0.2"/>
    <row r="1047684" ht="12.75" customHeight="1" x14ac:dyDescent="0.2"/>
    <row r="1047685" ht="12.75" customHeight="1" x14ac:dyDescent="0.2"/>
    <row r="1047686" ht="12.75" customHeight="1" x14ac:dyDescent="0.2"/>
    <row r="1047687" ht="12.75" customHeight="1" x14ac:dyDescent="0.2"/>
    <row r="1047688" ht="12.75" customHeight="1" x14ac:dyDescent="0.2"/>
    <row r="1047689" ht="12.75" customHeight="1" x14ac:dyDescent="0.2"/>
    <row r="1047690" ht="12.75" customHeight="1" x14ac:dyDescent="0.2"/>
    <row r="1047691" ht="12.75" customHeight="1" x14ac:dyDescent="0.2"/>
    <row r="1047692" ht="12.75" customHeight="1" x14ac:dyDescent="0.2"/>
    <row r="1047693" ht="12.75" customHeight="1" x14ac:dyDescent="0.2"/>
    <row r="1047694" ht="12.75" customHeight="1" x14ac:dyDescent="0.2"/>
    <row r="1047695" ht="12.75" customHeight="1" x14ac:dyDescent="0.2"/>
    <row r="1047696" ht="12.75" customHeight="1" x14ac:dyDescent="0.2"/>
    <row r="1047697" ht="12.75" customHeight="1" x14ac:dyDescent="0.2"/>
    <row r="1047698" ht="12.75" customHeight="1" x14ac:dyDescent="0.2"/>
    <row r="1047699" ht="12.75" customHeight="1" x14ac:dyDescent="0.2"/>
    <row r="1047700" ht="12.75" customHeight="1" x14ac:dyDescent="0.2"/>
    <row r="1047701" ht="12.75" customHeight="1" x14ac:dyDescent="0.2"/>
    <row r="1047702" ht="12.75" customHeight="1" x14ac:dyDescent="0.2"/>
    <row r="1047703" ht="12.75" customHeight="1" x14ac:dyDescent="0.2"/>
    <row r="1047704" ht="12.75" customHeight="1" x14ac:dyDescent="0.2"/>
    <row r="1047705" ht="12.75" customHeight="1" x14ac:dyDescent="0.2"/>
    <row r="1047706" ht="12.75" customHeight="1" x14ac:dyDescent="0.2"/>
    <row r="1047707" ht="12.75" customHeight="1" x14ac:dyDescent="0.2"/>
    <row r="1047708" ht="12.75" customHeight="1" x14ac:dyDescent="0.2"/>
    <row r="1047709" ht="12.75" customHeight="1" x14ac:dyDescent="0.2"/>
    <row r="1047710" ht="12.75" customHeight="1" x14ac:dyDescent="0.2"/>
    <row r="1047711" ht="12.75" customHeight="1" x14ac:dyDescent="0.2"/>
    <row r="1047712" ht="12.75" customHeight="1" x14ac:dyDescent="0.2"/>
    <row r="1047713" ht="12.75" customHeight="1" x14ac:dyDescent="0.2"/>
    <row r="1047714" ht="12.75" customHeight="1" x14ac:dyDescent="0.2"/>
    <row r="1047715" ht="12.75" customHeight="1" x14ac:dyDescent="0.2"/>
    <row r="1047716" ht="12.75" customHeight="1" x14ac:dyDescent="0.2"/>
    <row r="1047717" ht="12.75" customHeight="1" x14ac:dyDescent="0.2"/>
    <row r="1047718" ht="12.75" customHeight="1" x14ac:dyDescent="0.2"/>
    <row r="1047719" ht="12.75" customHeight="1" x14ac:dyDescent="0.2"/>
    <row r="1047720" ht="12.75" customHeight="1" x14ac:dyDescent="0.2"/>
    <row r="1047721" ht="12.75" customHeight="1" x14ac:dyDescent="0.2"/>
    <row r="1047722" ht="12.75" customHeight="1" x14ac:dyDescent="0.2"/>
    <row r="1047723" ht="12.75" customHeight="1" x14ac:dyDescent="0.2"/>
    <row r="1047724" ht="12.75" customHeight="1" x14ac:dyDescent="0.2"/>
    <row r="1047725" ht="12.75" customHeight="1" x14ac:dyDescent="0.2"/>
    <row r="1047726" ht="12.75" customHeight="1" x14ac:dyDescent="0.2"/>
    <row r="1047727" ht="12.75" customHeight="1" x14ac:dyDescent="0.2"/>
    <row r="1047728" ht="12.75" customHeight="1" x14ac:dyDescent="0.2"/>
    <row r="1047729" ht="12.75" customHeight="1" x14ac:dyDescent="0.2"/>
    <row r="1047730" ht="12.75" customHeight="1" x14ac:dyDescent="0.2"/>
    <row r="1047731" ht="12.75" customHeight="1" x14ac:dyDescent="0.2"/>
    <row r="1047732" ht="12.75" customHeight="1" x14ac:dyDescent="0.2"/>
    <row r="1047733" ht="12.75" customHeight="1" x14ac:dyDescent="0.2"/>
    <row r="1047734" ht="12.75" customHeight="1" x14ac:dyDescent="0.2"/>
    <row r="1047735" ht="12.75" customHeight="1" x14ac:dyDescent="0.2"/>
    <row r="1047736" ht="12.75" customHeight="1" x14ac:dyDescent="0.2"/>
    <row r="1047737" ht="12.75" customHeight="1" x14ac:dyDescent="0.2"/>
    <row r="1047738" ht="12.75" customHeight="1" x14ac:dyDescent="0.2"/>
    <row r="1047739" ht="12.75" customHeight="1" x14ac:dyDescent="0.2"/>
    <row r="1047740" ht="12.75" customHeight="1" x14ac:dyDescent="0.2"/>
    <row r="1047741" ht="12.75" customHeight="1" x14ac:dyDescent="0.2"/>
    <row r="1047742" ht="12.75" customHeight="1" x14ac:dyDescent="0.2"/>
    <row r="1047743" ht="12.75" customHeight="1" x14ac:dyDescent="0.2"/>
    <row r="1047744" ht="12.75" customHeight="1" x14ac:dyDescent="0.2"/>
    <row r="1047745" ht="12.75" customHeight="1" x14ac:dyDescent="0.2"/>
    <row r="1047746" ht="12.75" customHeight="1" x14ac:dyDescent="0.2"/>
    <row r="1047747" ht="12.75" customHeight="1" x14ac:dyDescent="0.2"/>
    <row r="1047748" ht="12.75" customHeight="1" x14ac:dyDescent="0.2"/>
    <row r="1047749" ht="12.75" customHeight="1" x14ac:dyDescent="0.2"/>
    <row r="1047750" ht="12.75" customHeight="1" x14ac:dyDescent="0.2"/>
    <row r="1047751" ht="12.75" customHeight="1" x14ac:dyDescent="0.2"/>
    <row r="1047752" ht="12.75" customHeight="1" x14ac:dyDescent="0.2"/>
    <row r="1047753" ht="12.75" customHeight="1" x14ac:dyDescent="0.2"/>
    <row r="1047754" ht="12.75" customHeight="1" x14ac:dyDescent="0.2"/>
    <row r="1047755" ht="12.75" customHeight="1" x14ac:dyDescent="0.2"/>
    <row r="1047756" ht="12.75" customHeight="1" x14ac:dyDescent="0.2"/>
    <row r="1047757" ht="12.75" customHeight="1" x14ac:dyDescent="0.2"/>
    <row r="1047758" ht="12.75" customHeight="1" x14ac:dyDescent="0.2"/>
    <row r="1047759" ht="12.75" customHeight="1" x14ac:dyDescent="0.2"/>
    <row r="1047760" ht="12.75" customHeight="1" x14ac:dyDescent="0.2"/>
    <row r="1047761" ht="12.75" customHeight="1" x14ac:dyDescent="0.2"/>
    <row r="1047762" ht="12.75" customHeight="1" x14ac:dyDescent="0.2"/>
    <row r="1047763" ht="12.75" customHeight="1" x14ac:dyDescent="0.2"/>
    <row r="1047764" ht="12.75" customHeight="1" x14ac:dyDescent="0.2"/>
    <row r="1047765" ht="12.75" customHeight="1" x14ac:dyDescent="0.2"/>
    <row r="1047766" ht="12.75" customHeight="1" x14ac:dyDescent="0.2"/>
    <row r="1047767" ht="12.75" customHeight="1" x14ac:dyDescent="0.2"/>
    <row r="1047768" ht="12.75" customHeight="1" x14ac:dyDescent="0.2"/>
    <row r="1047769" ht="12.75" customHeight="1" x14ac:dyDescent="0.2"/>
    <row r="1047770" ht="12.75" customHeight="1" x14ac:dyDescent="0.2"/>
    <row r="1047771" ht="12.75" customHeight="1" x14ac:dyDescent="0.2"/>
    <row r="1047772" ht="12.75" customHeight="1" x14ac:dyDescent="0.2"/>
    <row r="1047773" ht="12.75" customHeight="1" x14ac:dyDescent="0.2"/>
    <row r="1047774" ht="12.75" customHeight="1" x14ac:dyDescent="0.2"/>
    <row r="1047775" ht="12.75" customHeight="1" x14ac:dyDescent="0.2"/>
    <row r="1047776" ht="12.75" customHeight="1" x14ac:dyDescent="0.2"/>
    <row r="1047777" ht="12.75" customHeight="1" x14ac:dyDescent="0.2"/>
    <row r="1047778" ht="12.75" customHeight="1" x14ac:dyDescent="0.2"/>
    <row r="1047779" ht="12.75" customHeight="1" x14ac:dyDescent="0.2"/>
    <row r="1047780" ht="12.75" customHeight="1" x14ac:dyDescent="0.2"/>
    <row r="1047781" ht="12.75" customHeight="1" x14ac:dyDescent="0.2"/>
    <row r="1047782" ht="12.75" customHeight="1" x14ac:dyDescent="0.2"/>
    <row r="1047783" ht="12.75" customHeight="1" x14ac:dyDescent="0.2"/>
    <row r="1047784" ht="12.75" customHeight="1" x14ac:dyDescent="0.2"/>
    <row r="1047785" ht="12.75" customHeight="1" x14ac:dyDescent="0.2"/>
    <row r="1047786" ht="12.75" customHeight="1" x14ac:dyDescent="0.2"/>
    <row r="1047787" ht="12.75" customHeight="1" x14ac:dyDescent="0.2"/>
    <row r="1047788" ht="12.75" customHeight="1" x14ac:dyDescent="0.2"/>
    <row r="1047789" ht="12.75" customHeight="1" x14ac:dyDescent="0.2"/>
    <row r="1047790" ht="12.75" customHeight="1" x14ac:dyDescent="0.2"/>
    <row r="1047791" ht="12.75" customHeight="1" x14ac:dyDescent="0.2"/>
    <row r="1047792" ht="12.75" customHeight="1" x14ac:dyDescent="0.2"/>
    <row r="1047793" ht="12.75" customHeight="1" x14ac:dyDescent="0.2"/>
    <row r="1047794" ht="12.75" customHeight="1" x14ac:dyDescent="0.2"/>
    <row r="1047795" ht="12.75" customHeight="1" x14ac:dyDescent="0.2"/>
    <row r="1047796" ht="12.75" customHeight="1" x14ac:dyDescent="0.2"/>
    <row r="1047797" ht="12.75" customHeight="1" x14ac:dyDescent="0.2"/>
    <row r="1047798" ht="12.75" customHeight="1" x14ac:dyDescent="0.2"/>
    <row r="1047799" ht="12.75" customHeight="1" x14ac:dyDescent="0.2"/>
    <row r="1047800" ht="12.75" customHeight="1" x14ac:dyDescent="0.2"/>
    <row r="1047801" ht="12.75" customHeight="1" x14ac:dyDescent="0.2"/>
    <row r="1047802" ht="12.75" customHeight="1" x14ac:dyDescent="0.2"/>
    <row r="1047803" ht="12.75" customHeight="1" x14ac:dyDescent="0.2"/>
    <row r="1047804" ht="12.75" customHeight="1" x14ac:dyDescent="0.2"/>
    <row r="1047805" ht="12.75" customHeight="1" x14ac:dyDescent="0.2"/>
    <row r="1047806" ht="12.75" customHeight="1" x14ac:dyDescent="0.2"/>
    <row r="1047807" ht="12.75" customHeight="1" x14ac:dyDescent="0.2"/>
    <row r="1047808" ht="12.75" customHeight="1" x14ac:dyDescent="0.2"/>
    <row r="1047809" ht="12.75" customHeight="1" x14ac:dyDescent="0.2"/>
    <row r="1047810" ht="12.75" customHeight="1" x14ac:dyDescent="0.2"/>
    <row r="1047811" ht="12.75" customHeight="1" x14ac:dyDescent="0.2"/>
    <row r="1047812" ht="12.75" customHeight="1" x14ac:dyDescent="0.2"/>
    <row r="1047813" ht="12.75" customHeight="1" x14ac:dyDescent="0.2"/>
    <row r="1047814" ht="12.75" customHeight="1" x14ac:dyDescent="0.2"/>
    <row r="1047815" ht="12.75" customHeight="1" x14ac:dyDescent="0.2"/>
    <row r="1047816" ht="12.75" customHeight="1" x14ac:dyDescent="0.2"/>
    <row r="1047817" ht="12.75" customHeight="1" x14ac:dyDescent="0.2"/>
    <row r="1047818" ht="12.75" customHeight="1" x14ac:dyDescent="0.2"/>
    <row r="1047819" ht="12.75" customHeight="1" x14ac:dyDescent="0.2"/>
    <row r="1047820" ht="12.75" customHeight="1" x14ac:dyDescent="0.2"/>
    <row r="1047821" ht="12.75" customHeight="1" x14ac:dyDescent="0.2"/>
    <row r="1047822" ht="12.75" customHeight="1" x14ac:dyDescent="0.2"/>
    <row r="1047823" ht="12.75" customHeight="1" x14ac:dyDescent="0.2"/>
    <row r="1047824" ht="12.75" customHeight="1" x14ac:dyDescent="0.2"/>
    <row r="1047825" ht="12.75" customHeight="1" x14ac:dyDescent="0.2"/>
    <row r="1047826" ht="12.75" customHeight="1" x14ac:dyDescent="0.2"/>
    <row r="1047827" ht="12.75" customHeight="1" x14ac:dyDescent="0.2"/>
    <row r="1047828" ht="12.75" customHeight="1" x14ac:dyDescent="0.2"/>
    <row r="1047829" ht="12.75" customHeight="1" x14ac:dyDescent="0.2"/>
    <row r="1047830" ht="12.75" customHeight="1" x14ac:dyDescent="0.2"/>
    <row r="1047831" ht="12.75" customHeight="1" x14ac:dyDescent="0.2"/>
    <row r="1047832" ht="12.75" customHeight="1" x14ac:dyDescent="0.2"/>
    <row r="1047833" ht="12.75" customHeight="1" x14ac:dyDescent="0.2"/>
    <row r="1047834" ht="12.75" customHeight="1" x14ac:dyDescent="0.2"/>
    <row r="1047835" ht="12.75" customHeight="1" x14ac:dyDescent="0.2"/>
    <row r="1047836" ht="12.75" customHeight="1" x14ac:dyDescent="0.2"/>
    <row r="1047837" ht="12.75" customHeight="1" x14ac:dyDescent="0.2"/>
    <row r="1047838" ht="12.75" customHeight="1" x14ac:dyDescent="0.2"/>
    <row r="1047839" ht="12.75" customHeight="1" x14ac:dyDescent="0.2"/>
    <row r="1047840" ht="12.75" customHeight="1" x14ac:dyDescent="0.2"/>
    <row r="1047841" ht="12.75" customHeight="1" x14ac:dyDescent="0.2"/>
    <row r="1047842" ht="12.75" customHeight="1" x14ac:dyDescent="0.2"/>
    <row r="1047843" ht="12.75" customHeight="1" x14ac:dyDescent="0.2"/>
    <row r="1047844" ht="12.75" customHeight="1" x14ac:dyDescent="0.2"/>
    <row r="1047845" ht="12.75" customHeight="1" x14ac:dyDescent="0.2"/>
    <row r="1047846" ht="12.75" customHeight="1" x14ac:dyDescent="0.2"/>
    <row r="1047847" ht="12.75" customHeight="1" x14ac:dyDescent="0.2"/>
    <row r="1047848" ht="12.75" customHeight="1" x14ac:dyDescent="0.2"/>
    <row r="1047849" ht="12.75" customHeight="1" x14ac:dyDescent="0.2"/>
    <row r="1047850" ht="12.75" customHeight="1" x14ac:dyDescent="0.2"/>
    <row r="1047851" ht="12.75" customHeight="1" x14ac:dyDescent="0.2"/>
    <row r="1047852" ht="12.75" customHeight="1" x14ac:dyDescent="0.2"/>
    <row r="1047853" ht="12.75" customHeight="1" x14ac:dyDescent="0.2"/>
    <row r="1047854" ht="12.75" customHeight="1" x14ac:dyDescent="0.2"/>
    <row r="1047855" ht="12.75" customHeight="1" x14ac:dyDescent="0.2"/>
    <row r="1047856" ht="12.75" customHeight="1" x14ac:dyDescent="0.2"/>
    <row r="1047857" ht="12.75" customHeight="1" x14ac:dyDescent="0.2"/>
    <row r="1047858" ht="12.75" customHeight="1" x14ac:dyDescent="0.2"/>
    <row r="1047859" ht="12.75" customHeight="1" x14ac:dyDescent="0.2"/>
    <row r="1047860" ht="12.75" customHeight="1" x14ac:dyDescent="0.2"/>
    <row r="1047861" ht="12.75" customHeight="1" x14ac:dyDescent="0.2"/>
    <row r="1047862" ht="12.75" customHeight="1" x14ac:dyDescent="0.2"/>
    <row r="1047863" ht="12.75" customHeight="1" x14ac:dyDescent="0.2"/>
    <row r="1047864" ht="12.75" customHeight="1" x14ac:dyDescent="0.2"/>
    <row r="1047865" ht="12.75" customHeight="1" x14ac:dyDescent="0.2"/>
    <row r="1047866" ht="12.75" customHeight="1" x14ac:dyDescent="0.2"/>
    <row r="1047867" ht="12.75" customHeight="1" x14ac:dyDescent="0.2"/>
    <row r="1047868" ht="12.75" customHeight="1" x14ac:dyDescent="0.2"/>
    <row r="1047869" ht="12.75" customHeight="1" x14ac:dyDescent="0.2"/>
    <row r="1047870" ht="12.75" customHeight="1" x14ac:dyDescent="0.2"/>
    <row r="1047871" ht="12.75" customHeight="1" x14ac:dyDescent="0.2"/>
    <row r="1047872" ht="12.75" customHeight="1" x14ac:dyDescent="0.2"/>
    <row r="1047873" ht="12.75" customHeight="1" x14ac:dyDescent="0.2"/>
    <row r="1047874" ht="12.75" customHeight="1" x14ac:dyDescent="0.2"/>
    <row r="1047875" ht="12.75" customHeight="1" x14ac:dyDescent="0.2"/>
    <row r="1047876" ht="12.75" customHeight="1" x14ac:dyDescent="0.2"/>
    <row r="1047877" ht="12.75" customHeight="1" x14ac:dyDescent="0.2"/>
    <row r="1047878" ht="12.75" customHeight="1" x14ac:dyDescent="0.2"/>
    <row r="1047879" ht="12.75" customHeight="1" x14ac:dyDescent="0.2"/>
    <row r="1047880" ht="12.75" customHeight="1" x14ac:dyDescent="0.2"/>
    <row r="1047881" ht="12.75" customHeight="1" x14ac:dyDescent="0.2"/>
    <row r="1047882" ht="12.75" customHeight="1" x14ac:dyDescent="0.2"/>
    <row r="1047883" ht="12.75" customHeight="1" x14ac:dyDescent="0.2"/>
    <row r="1047884" ht="12.75" customHeight="1" x14ac:dyDescent="0.2"/>
    <row r="1047885" ht="12.75" customHeight="1" x14ac:dyDescent="0.2"/>
    <row r="1047886" ht="12.75" customHeight="1" x14ac:dyDescent="0.2"/>
    <row r="1047887" ht="12.75" customHeight="1" x14ac:dyDescent="0.2"/>
    <row r="1047888" ht="12.75" customHeight="1" x14ac:dyDescent="0.2"/>
    <row r="1047889" ht="12.75" customHeight="1" x14ac:dyDescent="0.2"/>
    <row r="1047890" ht="12.75" customHeight="1" x14ac:dyDescent="0.2"/>
    <row r="1047891" ht="12.75" customHeight="1" x14ac:dyDescent="0.2"/>
    <row r="1047892" ht="12.75" customHeight="1" x14ac:dyDescent="0.2"/>
    <row r="1047893" ht="12.75" customHeight="1" x14ac:dyDescent="0.2"/>
    <row r="1047894" ht="12.75" customHeight="1" x14ac:dyDescent="0.2"/>
    <row r="1047895" ht="12.75" customHeight="1" x14ac:dyDescent="0.2"/>
    <row r="1047896" ht="12.75" customHeight="1" x14ac:dyDescent="0.2"/>
    <row r="1047897" ht="12.75" customHeight="1" x14ac:dyDescent="0.2"/>
    <row r="1047898" ht="12.75" customHeight="1" x14ac:dyDescent="0.2"/>
    <row r="1047899" ht="12.75" customHeight="1" x14ac:dyDescent="0.2"/>
    <row r="1047900" ht="12.75" customHeight="1" x14ac:dyDescent="0.2"/>
    <row r="1047901" ht="12.75" customHeight="1" x14ac:dyDescent="0.2"/>
    <row r="1047902" ht="12.75" customHeight="1" x14ac:dyDescent="0.2"/>
    <row r="1047903" ht="12.75" customHeight="1" x14ac:dyDescent="0.2"/>
    <row r="1047904" ht="12.75" customHeight="1" x14ac:dyDescent="0.2"/>
    <row r="1047905" ht="12.75" customHeight="1" x14ac:dyDescent="0.2"/>
    <row r="1047906" ht="12.75" customHeight="1" x14ac:dyDescent="0.2"/>
    <row r="1047907" ht="12.75" customHeight="1" x14ac:dyDescent="0.2"/>
    <row r="1047908" ht="12.75" customHeight="1" x14ac:dyDescent="0.2"/>
    <row r="1047909" ht="12.75" customHeight="1" x14ac:dyDescent="0.2"/>
    <row r="1047910" ht="12.75" customHeight="1" x14ac:dyDescent="0.2"/>
    <row r="1047911" ht="12.75" customHeight="1" x14ac:dyDescent="0.2"/>
    <row r="1047912" ht="12.75" customHeight="1" x14ac:dyDescent="0.2"/>
    <row r="1047913" ht="12.75" customHeight="1" x14ac:dyDescent="0.2"/>
    <row r="1047914" ht="12.75" customHeight="1" x14ac:dyDescent="0.2"/>
    <row r="1047915" ht="12.75" customHeight="1" x14ac:dyDescent="0.2"/>
    <row r="1047916" ht="12.75" customHeight="1" x14ac:dyDescent="0.2"/>
    <row r="1047917" ht="12.75" customHeight="1" x14ac:dyDescent="0.2"/>
    <row r="1047918" ht="12.75" customHeight="1" x14ac:dyDescent="0.2"/>
    <row r="1047919" ht="12.75" customHeight="1" x14ac:dyDescent="0.2"/>
    <row r="1047920" ht="12.75" customHeight="1" x14ac:dyDescent="0.2"/>
    <row r="1047921" ht="12.75" customHeight="1" x14ac:dyDescent="0.2"/>
    <row r="1047922" ht="12.75" customHeight="1" x14ac:dyDescent="0.2"/>
    <row r="1047923" ht="12.75" customHeight="1" x14ac:dyDescent="0.2"/>
    <row r="1047924" ht="12.75" customHeight="1" x14ac:dyDescent="0.2"/>
    <row r="1047925" ht="12.75" customHeight="1" x14ac:dyDescent="0.2"/>
    <row r="1047926" ht="12.75" customHeight="1" x14ac:dyDescent="0.2"/>
    <row r="1047927" ht="12.75" customHeight="1" x14ac:dyDescent="0.2"/>
    <row r="1047928" ht="12.75" customHeight="1" x14ac:dyDescent="0.2"/>
    <row r="1047929" ht="12.75" customHeight="1" x14ac:dyDescent="0.2"/>
    <row r="1047930" ht="12.75" customHeight="1" x14ac:dyDescent="0.2"/>
    <row r="1047931" ht="12.75" customHeight="1" x14ac:dyDescent="0.2"/>
    <row r="1047932" ht="12.75" customHeight="1" x14ac:dyDescent="0.2"/>
    <row r="1047933" ht="12.75" customHeight="1" x14ac:dyDescent="0.2"/>
    <row r="1047934" ht="12.75" customHeight="1" x14ac:dyDescent="0.2"/>
    <row r="1047935" ht="12.75" customHeight="1" x14ac:dyDescent="0.2"/>
    <row r="1047936" ht="12.75" customHeight="1" x14ac:dyDescent="0.2"/>
    <row r="1047937" ht="12.75" customHeight="1" x14ac:dyDescent="0.2"/>
    <row r="1047938" ht="12.75" customHeight="1" x14ac:dyDescent="0.2"/>
    <row r="1047939" ht="12.75" customHeight="1" x14ac:dyDescent="0.2"/>
    <row r="1047940" ht="12.75" customHeight="1" x14ac:dyDescent="0.2"/>
    <row r="1047941" ht="12.75" customHeight="1" x14ac:dyDescent="0.2"/>
    <row r="1047942" ht="12.75" customHeight="1" x14ac:dyDescent="0.2"/>
    <row r="1047943" ht="12.75" customHeight="1" x14ac:dyDescent="0.2"/>
    <row r="1047944" ht="12.75" customHeight="1" x14ac:dyDescent="0.2"/>
    <row r="1047945" ht="12.75" customHeight="1" x14ac:dyDescent="0.2"/>
    <row r="1047946" ht="12.75" customHeight="1" x14ac:dyDescent="0.2"/>
    <row r="1047947" ht="12.75" customHeight="1" x14ac:dyDescent="0.2"/>
    <row r="1047948" ht="12.75" customHeight="1" x14ac:dyDescent="0.2"/>
    <row r="1047949" ht="12.75" customHeight="1" x14ac:dyDescent="0.2"/>
    <row r="1047950" ht="12.75" customHeight="1" x14ac:dyDescent="0.2"/>
    <row r="1047951" ht="12.75" customHeight="1" x14ac:dyDescent="0.2"/>
    <row r="1047952" ht="12.75" customHeight="1" x14ac:dyDescent="0.2"/>
    <row r="1047953" ht="12.75" customHeight="1" x14ac:dyDescent="0.2"/>
    <row r="1047954" ht="12.75" customHeight="1" x14ac:dyDescent="0.2"/>
    <row r="1047955" ht="12.75" customHeight="1" x14ac:dyDescent="0.2"/>
    <row r="1047956" ht="12.75" customHeight="1" x14ac:dyDescent="0.2"/>
    <row r="1047957" ht="12.75" customHeight="1" x14ac:dyDescent="0.2"/>
    <row r="1047958" ht="12.75" customHeight="1" x14ac:dyDescent="0.2"/>
    <row r="1047959" ht="12.75" customHeight="1" x14ac:dyDescent="0.2"/>
    <row r="1047960" ht="12.75" customHeight="1" x14ac:dyDescent="0.2"/>
    <row r="1047961" ht="12.75" customHeight="1" x14ac:dyDescent="0.2"/>
    <row r="1047962" ht="12.75" customHeight="1" x14ac:dyDescent="0.2"/>
    <row r="1047963" ht="12.75" customHeight="1" x14ac:dyDescent="0.2"/>
    <row r="1047964" ht="12.75" customHeight="1" x14ac:dyDescent="0.2"/>
    <row r="1047965" ht="12.75" customHeight="1" x14ac:dyDescent="0.2"/>
    <row r="1047966" ht="12.75" customHeight="1" x14ac:dyDescent="0.2"/>
    <row r="1047967" ht="12.75" customHeight="1" x14ac:dyDescent="0.2"/>
    <row r="1047968" ht="12.75" customHeight="1" x14ac:dyDescent="0.2"/>
    <row r="1047969" ht="12.75" customHeight="1" x14ac:dyDescent="0.2"/>
    <row r="1047970" ht="12.75" customHeight="1" x14ac:dyDescent="0.2"/>
    <row r="1047971" ht="12.75" customHeight="1" x14ac:dyDescent="0.2"/>
    <row r="1047972" ht="12.75" customHeight="1" x14ac:dyDescent="0.2"/>
    <row r="1047973" ht="12.75" customHeight="1" x14ac:dyDescent="0.2"/>
    <row r="1047974" ht="12.75" customHeight="1" x14ac:dyDescent="0.2"/>
    <row r="1047975" ht="12.75" customHeight="1" x14ac:dyDescent="0.2"/>
    <row r="1047976" ht="12.75" customHeight="1" x14ac:dyDescent="0.2"/>
    <row r="1047977" ht="12.75" customHeight="1" x14ac:dyDescent="0.2"/>
    <row r="1047978" ht="12.75" customHeight="1" x14ac:dyDescent="0.2"/>
    <row r="1047979" ht="12.75" customHeight="1" x14ac:dyDescent="0.2"/>
    <row r="1047980" ht="12.75" customHeight="1" x14ac:dyDescent="0.2"/>
    <row r="1047981" ht="12.75" customHeight="1" x14ac:dyDescent="0.2"/>
    <row r="1047982" ht="12.75" customHeight="1" x14ac:dyDescent="0.2"/>
    <row r="1047983" ht="12.75" customHeight="1" x14ac:dyDescent="0.2"/>
    <row r="1047984" ht="12.75" customHeight="1" x14ac:dyDescent="0.2"/>
    <row r="1047985" ht="12.75" customHeight="1" x14ac:dyDescent="0.2"/>
    <row r="1047986" ht="12.75" customHeight="1" x14ac:dyDescent="0.2"/>
    <row r="1047987" ht="12.75" customHeight="1" x14ac:dyDescent="0.2"/>
    <row r="1047988" ht="12.75" customHeight="1" x14ac:dyDescent="0.2"/>
    <row r="1047989" ht="12.75" customHeight="1" x14ac:dyDescent="0.2"/>
    <row r="1047990" ht="12.75" customHeight="1" x14ac:dyDescent="0.2"/>
    <row r="1047991" ht="12.75" customHeight="1" x14ac:dyDescent="0.2"/>
    <row r="1047992" ht="12.75" customHeight="1" x14ac:dyDescent="0.2"/>
    <row r="1047993" ht="12.75" customHeight="1" x14ac:dyDescent="0.2"/>
    <row r="1047994" ht="12.75" customHeight="1" x14ac:dyDescent="0.2"/>
    <row r="1047995" ht="12.75" customHeight="1" x14ac:dyDescent="0.2"/>
    <row r="1047996" ht="12.75" customHeight="1" x14ac:dyDescent="0.2"/>
    <row r="1047997" ht="12.75" customHeight="1" x14ac:dyDescent="0.2"/>
    <row r="1047998" ht="12.75" customHeight="1" x14ac:dyDescent="0.2"/>
    <row r="1047999" ht="12.75" customHeight="1" x14ac:dyDescent="0.2"/>
    <row r="1048000" ht="12.75" customHeight="1" x14ac:dyDescent="0.2"/>
    <row r="1048001" ht="12.75" customHeight="1" x14ac:dyDescent="0.2"/>
    <row r="1048002" ht="12.75" customHeight="1" x14ac:dyDescent="0.2"/>
    <row r="1048003" ht="12.75" customHeight="1" x14ac:dyDescent="0.2"/>
    <row r="1048004" ht="12.75" customHeight="1" x14ac:dyDescent="0.2"/>
    <row r="1048005" ht="12.75" customHeight="1" x14ac:dyDescent="0.2"/>
    <row r="1048006" ht="12.75" customHeight="1" x14ac:dyDescent="0.2"/>
    <row r="1048007" ht="12.75" customHeight="1" x14ac:dyDescent="0.2"/>
    <row r="1048008" ht="12.75" customHeight="1" x14ac:dyDescent="0.2"/>
    <row r="1048009" ht="12.75" customHeight="1" x14ac:dyDescent="0.2"/>
    <row r="1048010" ht="12.75" customHeight="1" x14ac:dyDescent="0.2"/>
    <row r="1048011" ht="12.75" customHeight="1" x14ac:dyDescent="0.2"/>
    <row r="1048012" ht="12.75" customHeight="1" x14ac:dyDescent="0.2"/>
    <row r="1048013" ht="12.75" customHeight="1" x14ac:dyDescent="0.2"/>
    <row r="1048014" ht="12.75" customHeight="1" x14ac:dyDescent="0.2"/>
    <row r="1048015" ht="12.75" customHeight="1" x14ac:dyDescent="0.2"/>
    <row r="1048016" ht="12.75" customHeight="1" x14ac:dyDescent="0.2"/>
    <row r="1048017" ht="12.75" customHeight="1" x14ac:dyDescent="0.2"/>
    <row r="1048018" ht="12.75" customHeight="1" x14ac:dyDescent="0.2"/>
    <row r="1048019" ht="12.75" customHeight="1" x14ac:dyDescent="0.2"/>
    <row r="1048020" ht="12.75" customHeight="1" x14ac:dyDescent="0.2"/>
    <row r="1048021" ht="12.75" customHeight="1" x14ac:dyDescent="0.2"/>
    <row r="1048022" ht="12.75" customHeight="1" x14ac:dyDescent="0.2"/>
    <row r="1048023" ht="12.75" customHeight="1" x14ac:dyDescent="0.2"/>
    <row r="1048024" ht="12.75" customHeight="1" x14ac:dyDescent="0.2"/>
    <row r="1048025" ht="12.75" customHeight="1" x14ac:dyDescent="0.2"/>
    <row r="1048026" ht="12.75" customHeight="1" x14ac:dyDescent="0.2"/>
    <row r="1048027" ht="12.75" customHeight="1" x14ac:dyDescent="0.2"/>
    <row r="1048028" ht="12.75" customHeight="1" x14ac:dyDescent="0.2"/>
    <row r="1048029" ht="12.75" customHeight="1" x14ac:dyDescent="0.2"/>
    <row r="1048030" ht="12.75" customHeight="1" x14ac:dyDescent="0.2"/>
    <row r="1048031" ht="12.75" customHeight="1" x14ac:dyDescent="0.2"/>
    <row r="1048032" ht="12.75" customHeight="1" x14ac:dyDescent="0.2"/>
    <row r="1048033" ht="12.75" customHeight="1" x14ac:dyDescent="0.2"/>
    <row r="1048034" ht="12.75" customHeight="1" x14ac:dyDescent="0.2"/>
    <row r="1048035" ht="12.75" customHeight="1" x14ac:dyDescent="0.2"/>
    <row r="1048036" ht="12.75" customHeight="1" x14ac:dyDescent="0.2"/>
    <row r="1048037" ht="12.75" customHeight="1" x14ac:dyDescent="0.2"/>
    <row r="1048038" ht="12.75" customHeight="1" x14ac:dyDescent="0.2"/>
    <row r="1048039" ht="12.75" customHeight="1" x14ac:dyDescent="0.2"/>
    <row r="1048040" ht="12.75" customHeight="1" x14ac:dyDescent="0.2"/>
    <row r="1048041" ht="12.75" customHeight="1" x14ac:dyDescent="0.2"/>
    <row r="1048042" ht="12.75" customHeight="1" x14ac:dyDescent="0.2"/>
    <row r="1048043" ht="12.75" customHeight="1" x14ac:dyDescent="0.2"/>
    <row r="1048044" ht="12.75" customHeight="1" x14ac:dyDescent="0.2"/>
    <row r="1048045" ht="12.75" customHeight="1" x14ac:dyDescent="0.2"/>
    <row r="1048046" ht="12.75" customHeight="1" x14ac:dyDescent="0.2"/>
    <row r="1048047" ht="12.75" customHeight="1" x14ac:dyDescent="0.2"/>
    <row r="1048048" ht="12.75" customHeight="1" x14ac:dyDescent="0.2"/>
    <row r="1048049" ht="12.75" customHeight="1" x14ac:dyDescent="0.2"/>
    <row r="1048050" ht="12.75" customHeight="1" x14ac:dyDescent="0.2"/>
    <row r="1048051" ht="12.75" customHeight="1" x14ac:dyDescent="0.2"/>
    <row r="1048052" ht="12.75" customHeight="1" x14ac:dyDescent="0.2"/>
    <row r="1048053" ht="12.75" customHeight="1" x14ac:dyDescent="0.2"/>
    <row r="1048054" ht="12.75" customHeight="1" x14ac:dyDescent="0.2"/>
    <row r="1048055" ht="12.75" customHeight="1" x14ac:dyDescent="0.2"/>
    <row r="1048056" ht="12.75" customHeight="1" x14ac:dyDescent="0.2"/>
    <row r="1048057" ht="12.75" customHeight="1" x14ac:dyDescent="0.2"/>
    <row r="1048058" ht="12.75" customHeight="1" x14ac:dyDescent="0.2"/>
    <row r="1048059" ht="12.75" customHeight="1" x14ac:dyDescent="0.2"/>
    <row r="1048060" ht="12.75" customHeight="1" x14ac:dyDescent="0.2"/>
    <row r="1048061" ht="12.75" customHeight="1" x14ac:dyDescent="0.2"/>
    <row r="1048062" ht="12.75" customHeight="1" x14ac:dyDescent="0.2"/>
    <row r="1048063" ht="12.75" customHeight="1" x14ac:dyDescent="0.2"/>
    <row r="1048064" ht="12.75" customHeight="1" x14ac:dyDescent="0.2"/>
    <row r="1048065" ht="12.75" customHeight="1" x14ac:dyDescent="0.2"/>
    <row r="1048066" ht="12.75" customHeight="1" x14ac:dyDescent="0.2"/>
    <row r="1048067" ht="12.75" customHeight="1" x14ac:dyDescent="0.2"/>
    <row r="1048068" ht="12.75" customHeight="1" x14ac:dyDescent="0.2"/>
    <row r="1048069" ht="12.75" customHeight="1" x14ac:dyDescent="0.2"/>
    <row r="1048070" ht="12.75" customHeight="1" x14ac:dyDescent="0.2"/>
    <row r="1048071" ht="12.75" customHeight="1" x14ac:dyDescent="0.2"/>
    <row r="1048072" ht="12.75" customHeight="1" x14ac:dyDescent="0.2"/>
    <row r="1048073" ht="12.75" customHeight="1" x14ac:dyDescent="0.2"/>
    <row r="1048074" ht="12.75" customHeight="1" x14ac:dyDescent="0.2"/>
    <row r="1048075" ht="12.75" customHeight="1" x14ac:dyDescent="0.2"/>
    <row r="1048076" ht="12.75" customHeight="1" x14ac:dyDescent="0.2"/>
    <row r="1048077" ht="12.75" customHeight="1" x14ac:dyDescent="0.2"/>
    <row r="1048078" ht="12.75" customHeight="1" x14ac:dyDescent="0.2"/>
    <row r="1048079" ht="12.75" customHeight="1" x14ac:dyDescent="0.2"/>
    <row r="1048080" ht="12.75" customHeight="1" x14ac:dyDescent="0.2"/>
    <row r="1048081" ht="12.75" customHeight="1" x14ac:dyDescent="0.2"/>
    <row r="1048082" ht="12.75" customHeight="1" x14ac:dyDescent="0.2"/>
    <row r="1048083" ht="12.75" customHeight="1" x14ac:dyDescent="0.2"/>
    <row r="1048084" ht="12.75" customHeight="1" x14ac:dyDescent="0.2"/>
    <row r="1048085" ht="12.75" customHeight="1" x14ac:dyDescent="0.2"/>
    <row r="1048086" ht="12.75" customHeight="1" x14ac:dyDescent="0.2"/>
    <row r="1048087" ht="12.75" customHeight="1" x14ac:dyDescent="0.2"/>
    <row r="1048088" ht="12.75" customHeight="1" x14ac:dyDescent="0.2"/>
    <row r="1048089" ht="12.75" customHeight="1" x14ac:dyDescent="0.2"/>
    <row r="1048090" ht="12.75" customHeight="1" x14ac:dyDescent="0.2"/>
    <row r="1048091" ht="12.75" customHeight="1" x14ac:dyDescent="0.2"/>
    <row r="1048092" ht="12.75" customHeight="1" x14ac:dyDescent="0.2"/>
    <row r="1048093" ht="12.75" customHeight="1" x14ac:dyDescent="0.2"/>
    <row r="1048094" ht="12.75" customHeight="1" x14ac:dyDescent="0.2"/>
    <row r="1048095" ht="12.75" customHeight="1" x14ac:dyDescent="0.2"/>
    <row r="1048096" ht="12.75" customHeight="1" x14ac:dyDescent="0.2"/>
    <row r="1048097" ht="12.75" customHeight="1" x14ac:dyDescent="0.2"/>
    <row r="1048098" ht="12.75" customHeight="1" x14ac:dyDescent="0.2"/>
    <row r="1048099" ht="12.75" customHeight="1" x14ac:dyDescent="0.2"/>
    <row r="1048100" ht="12.75" customHeight="1" x14ac:dyDescent="0.2"/>
    <row r="1048101" ht="12.75" customHeight="1" x14ac:dyDescent="0.2"/>
    <row r="1048102" ht="12.75" customHeight="1" x14ac:dyDescent="0.2"/>
    <row r="1048103" ht="12.75" customHeight="1" x14ac:dyDescent="0.2"/>
    <row r="1048104" ht="12.75" customHeight="1" x14ac:dyDescent="0.2"/>
    <row r="1048105" ht="12.75" customHeight="1" x14ac:dyDescent="0.2"/>
    <row r="1048106" ht="12.75" customHeight="1" x14ac:dyDescent="0.2"/>
    <row r="1048107" ht="12.75" customHeight="1" x14ac:dyDescent="0.2"/>
    <row r="1048108" ht="12.75" customHeight="1" x14ac:dyDescent="0.2"/>
    <row r="1048109" ht="12.75" customHeight="1" x14ac:dyDescent="0.2"/>
    <row r="1048110" ht="12.75" customHeight="1" x14ac:dyDescent="0.2"/>
    <row r="1048111" ht="12.75" customHeight="1" x14ac:dyDescent="0.2"/>
    <row r="1048112" ht="12.75" customHeight="1" x14ac:dyDescent="0.2"/>
    <row r="1048113" ht="12.75" customHeight="1" x14ac:dyDescent="0.2"/>
    <row r="1048114" ht="12.75" customHeight="1" x14ac:dyDescent="0.2"/>
    <row r="1048115" ht="12.75" customHeight="1" x14ac:dyDescent="0.2"/>
    <row r="1048116" ht="12.75" customHeight="1" x14ac:dyDescent="0.2"/>
    <row r="1048117" ht="12.75" customHeight="1" x14ac:dyDescent="0.2"/>
    <row r="1048118" ht="12.75" customHeight="1" x14ac:dyDescent="0.2"/>
    <row r="1048119" ht="12.75" customHeight="1" x14ac:dyDescent="0.2"/>
    <row r="1048120" ht="12.75" customHeight="1" x14ac:dyDescent="0.2"/>
    <row r="1048121" ht="12.75" customHeight="1" x14ac:dyDescent="0.2"/>
    <row r="1048122" ht="12.75" customHeight="1" x14ac:dyDescent="0.2"/>
    <row r="1048123" ht="12.75" customHeight="1" x14ac:dyDescent="0.2"/>
    <row r="1048124" ht="12.75" customHeight="1" x14ac:dyDescent="0.2"/>
    <row r="1048125" ht="12.75" customHeight="1" x14ac:dyDescent="0.2"/>
    <row r="1048126" ht="12.75" customHeight="1" x14ac:dyDescent="0.2"/>
    <row r="1048127" ht="12.75" customHeight="1" x14ac:dyDescent="0.2"/>
    <row r="1048128" ht="12.75" customHeight="1" x14ac:dyDescent="0.2"/>
    <row r="1048129" ht="12.75" customHeight="1" x14ac:dyDescent="0.2"/>
    <row r="1048130" ht="12.75" customHeight="1" x14ac:dyDescent="0.2"/>
    <row r="1048131" ht="12.75" customHeight="1" x14ac:dyDescent="0.2"/>
    <row r="1048132" ht="12.75" customHeight="1" x14ac:dyDescent="0.2"/>
    <row r="1048133" ht="12.75" customHeight="1" x14ac:dyDescent="0.2"/>
    <row r="1048134" ht="12.75" customHeight="1" x14ac:dyDescent="0.2"/>
    <row r="1048135" ht="12.75" customHeight="1" x14ac:dyDescent="0.2"/>
    <row r="1048136" ht="12.75" customHeight="1" x14ac:dyDescent="0.2"/>
    <row r="1048137" ht="12.75" customHeight="1" x14ac:dyDescent="0.2"/>
    <row r="1048138" ht="12.75" customHeight="1" x14ac:dyDescent="0.2"/>
    <row r="1048139" ht="12.75" customHeight="1" x14ac:dyDescent="0.2"/>
    <row r="1048140" ht="12.75" customHeight="1" x14ac:dyDescent="0.2"/>
    <row r="1048141" ht="12.75" customHeight="1" x14ac:dyDescent="0.2"/>
    <row r="1048142" ht="12.75" customHeight="1" x14ac:dyDescent="0.2"/>
    <row r="1048143" ht="12.75" customHeight="1" x14ac:dyDescent="0.2"/>
    <row r="1048144" ht="12.75" customHeight="1" x14ac:dyDescent="0.2"/>
    <row r="1048145" ht="12.75" customHeight="1" x14ac:dyDescent="0.2"/>
    <row r="1048146" ht="12.75" customHeight="1" x14ac:dyDescent="0.2"/>
    <row r="1048147" ht="12.75" customHeight="1" x14ac:dyDescent="0.2"/>
    <row r="1048148" ht="12.75" customHeight="1" x14ac:dyDescent="0.2"/>
    <row r="1048149" ht="12.75" customHeight="1" x14ac:dyDescent="0.2"/>
    <row r="1048150" ht="12.75" customHeight="1" x14ac:dyDescent="0.2"/>
    <row r="1048151" ht="12.75" customHeight="1" x14ac:dyDescent="0.2"/>
    <row r="1048152" ht="12.75" customHeight="1" x14ac:dyDescent="0.2"/>
    <row r="1048153" ht="12.75" customHeight="1" x14ac:dyDescent="0.2"/>
    <row r="1048154" ht="12.75" customHeight="1" x14ac:dyDescent="0.2"/>
    <row r="1048155" ht="12.75" customHeight="1" x14ac:dyDescent="0.2"/>
    <row r="1048156" ht="12.75" customHeight="1" x14ac:dyDescent="0.2"/>
    <row r="1048157" ht="12.75" customHeight="1" x14ac:dyDescent="0.2"/>
    <row r="1048158" ht="12.75" customHeight="1" x14ac:dyDescent="0.2"/>
    <row r="1048159" ht="12.75" customHeight="1" x14ac:dyDescent="0.2"/>
    <row r="1048160" ht="12.75" customHeight="1" x14ac:dyDescent="0.2"/>
    <row r="1048161" ht="12.75" customHeight="1" x14ac:dyDescent="0.2"/>
    <row r="1048162" ht="12.75" customHeight="1" x14ac:dyDescent="0.2"/>
    <row r="1048163" ht="12.75" customHeight="1" x14ac:dyDescent="0.2"/>
    <row r="1048164" ht="12.75" customHeight="1" x14ac:dyDescent="0.2"/>
    <row r="1048165" ht="12.75" customHeight="1" x14ac:dyDescent="0.2"/>
    <row r="1048166" ht="12.75" customHeight="1" x14ac:dyDescent="0.2"/>
    <row r="1048167" ht="12.75" customHeight="1" x14ac:dyDescent="0.2"/>
    <row r="1048168" ht="12.75" customHeight="1" x14ac:dyDescent="0.2"/>
    <row r="1048169" ht="12.75" customHeight="1" x14ac:dyDescent="0.2"/>
    <row r="1048170" ht="12.75" customHeight="1" x14ac:dyDescent="0.2"/>
    <row r="1048171" ht="12.75" customHeight="1" x14ac:dyDescent="0.2"/>
    <row r="1048172" ht="12.75" customHeight="1" x14ac:dyDescent="0.2"/>
    <row r="1048173" ht="12.75" customHeight="1" x14ac:dyDescent="0.2"/>
    <row r="1048174" ht="12.75" customHeight="1" x14ac:dyDescent="0.2"/>
    <row r="1048175" ht="12.75" customHeight="1" x14ac:dyDescent="0.2"/>
    <row r="1048176" ht="12.75" customHeight="1" x14ac:dyDescent="0.2"/>
    <row r="1048177" ht="12.75" customHeight="1" x14ac:dyDescent="0.2"/>
    <row r="1048178" ht="12.75" customHeight="1" x14ac:dyDescent="0.2"/>
    <row r="1048179" ht="12.75" customHeight="1" x14ac:dyDescent="0.2"/>
    <row r="1048180" ht="12.75" customHeight="1" x14ac:dyDescent="0.2"/>
    <row r="1048181" ht="12.75" customHeight="1" x14ac:dyDescent="0.2"/>
    <row r="1048182" ht="12.75" customHeight="1" x14ac:dyDescent="0.2"/>
    <row r="1048183" ht="12.75" customHeight="1" x14ac:dyDescent="0.2"/>
    <row r="1048184" ht="12.75" customHeight="1" x14ac:dyDescent="0.2"/>
    <row r="1048185" ht="12.75" customHeight="1" x14ac:dyDescent="0.2"/>
    <row r="1048186" ht="12.75" customHeight="1" x14ac:dyDescent="0.2"/>
    <row r="1048187" ht="12.75" customHeight="1" x14ac:dyDescent="0.2"/>
    <row r="1048188" ht="12.75" customHeight="1" x14ac:dyDescent="0.2"/>
    <row r="1048189" ht="12.75" customHeight="1" x14ac:dyDescent="0.2"/>
    <row r="1048190" ht="12.75" customHeight="1" x14ac:dyDescent="0.2"/>
    <row r="1048191" ht="12.75" customHeight="1" x14ac:dyDescent="0.2"/>
    <row r="1048192" ht="12.75" customHeight="1" x14ac:dyDescent="0.2"/>
    <row r="1048193" ht="12.75" customHeight="1" x14ac:dyDescent="0.2"/>
    <row r="1048194" ht="12.75" customHeight="1" x14ac:dyDescent="0.2"/>
    <row r="1048195" ht="12.75" customHeight="1" x14ac:dyDescent="0.2"/>
    <row r="1048196" ht="12.75" customHeight="1" x14ac:dyDescent="0.2"/>
    <row r="1048197" ht="12.75" customHeight="1" x14ac:dyDescent="0.2"/>
    <row r="1048198" ht="12.75" customHeight="1" x14ac:dyDescent="0.2"/>
    <row r="1048199" ht="12.75" customHeight="1" x14ac:dyDescent="0.2"/>
    <row r="1048200" ht="12.75" customHeight="1" x14ac:dyDescent="0.2"/>
    <row r="1048201" ht="12.75" customHeight="1" x14ac:dyDescent="0.2"/>
    <row r="1048202" ht="12.75" customHeight="1" x14ac:dyDescent="0.2"/>
    <row r="1048203" ht="12.75" customHeight="1" x14ac:dyDescent="0.2"/>
    <row r="1048204" ht="12.75" customHeight="1" x14ac:dyDescent="0.2"/>
    <row r="1048205" ht="12.75" customHeight="1" x14ac:dyDescent="0.2"/>
    <row r="1048206" ht="12.75" customHeight="1" x14ac:dyDescent="0.2"/>
    <row r="1048207" ht="12.75" customHeight="1" x14ac:dyDescent="0.2"/>
    <row r="1048208" ht="12.75" customHeight="1" x14ac:dyDescent="0.2"/>
    <row r="1048209" ht="12.75" customHeight="1" x14ac:dyDescent="0.2"/>
    <row r="1048210" ht="12.75" customHeight="1" x14ac:dyDescent="0.2"/>
    <row r="1048211" ht="12.75" customHeight="1" x14ac:dyDescent="0.2"/>
    <row r="1048212" ht="12.75" customHeight="1" x14ac:dyDescent="0.2"/>
    <row r="1048213" ht="12.75" customHeight="1" x14ac:dyDescent="0.2"/>
    <row r="1048214" ht="12.75" customHeight="1" x14ac:dyDescent="0.2"/>
    <row r="1048215" ht="12.75" customHeight="1" x14ac:dyDescent="0.2"/>
    <row r="1048216" ht="12.75" customHeight="1" x14ac:dyDescent="0.2"/>
    <row r="1048217" ht="12.75" customHeight="1" x14ac:dyDescent="0.2"/>
    <row r="1048218" ht="12.75" customHeight="1" x14ac:dyDescent="0.2"/>
    <row r="1048219" ht="12.75" customHeight="1" x14ac:dyDescent="0.2"/>
    <row r="1048220" ht="12.75" customHeight="1" x14ac:dyDescent="0.2"/>
    <row r="1048221" ht="12.75" customHeight="1" x14ac:dyDescent="0.2"/>
    <row r="1048222" ht="12.75" customHeight="1" x14ac:dyDescent="0.2"/>
    <row r="1048223" ht="12.75" customHeight="1" x14ac:dyDescent="0.2"/>
    <row r="1048224" ht="12.75" customHeight="1" x14ac:dyDescent="0.2"/>
    <row r="1048225" ht="12.75" customHeight="1" x14ac:dyDescent="0.2"/>
    <row r="1048226" ht="12.75" customHeight="1" x14ac:dyDescent="0.2"/>
    <row r="1048227" ht="12.75" customHeight="1" x14ac:dyDescent="0.2"/>
    <row r="1048228" ht="12.75" customHeight="1" x14ac:dyDescent="0.2"/>
    <row r="1048229" ht="12.75" customHeight="1" x14ac:dyDescent="0.2"/>
    <row r="1048230" ht="12.75" customHeight="1" x14ac:dyDescent="0.2"/>
    <row r="1048231" ht="12.75" customHeight="1" x14ac:dyDescent="0.2"/>
    <row r="1048232" ht="12.75" customHeight="1" x14ac:dyDescent="0.2"/>
    <row r="1048233" ht="12.75" customHeight="1" x14ac:dyDescent="0.2"/>
    <row r="1048234" ht="12.75" customHeight="1" x14ac:dyDescent="0.2"/>
    <row r="1048235" ht="12.75" customHeight="1" x14ac:dyDescent="0.2"/>
    <row r="1048236" ht="12.75" customHeight="1" x14ac:dyDescent="0.2"/>
    <row r="1048237" ht="12.75" customHeight="1" x14ac:dyDescent="0.2"/>
    <row r="1048238" ht="12.75" customHeight="1" x14ac:dyDescent="0.2"/>
    <row r="1048239" ht="12.75" customHeight="1" x14ac:dyDescent="0.2"/>
    <row r="1048240" ht="12.75" customHeight="1" x14ac:dyDescent="0.2"/>
    <row r="1048241" ht="12.75" customHeight="1" x14ac:dyDescent="0.2"/>
    <row r="1048242" ht="12.75" customHeight="1" x14ac:dyDescent="0.2"/>
    <row r="1048243" ht="12.75" customHeight="1" x14ac:dyDescent="0.2"/>
    <row r="1048244" ht="12.75" customHeight="1" x14ac:dyDescent="0.2"/>
    <row r="1048245" ht="12.75" customHeight="1" x14ac:dyDescent="0.2"/>
    <row r="1048246" ht="12.75" customHeight="1" x14ac:dyDescent="0.2"/>
    <row r="1048247" ht="12.75" customHeight="1" x14ac:dyDescent="0.2"/>
    <row r="1048248" ht="12.75" customHeight="1" x14ac:dyDescent="0.2"/>
    <row r="1048249" ht="12.75" customHeight="1" x14ac:dyDescent="0.2"/>
    <row r="1048250" ht="12.75" customHeight="1" x14ac:dyDescent="0.2"/>
    <row r="1048251" ht="12.75" customHeight="1" x14ac:dyDescent="0.2"/>
    <row r="1048252" ht="12.75" customHeight="1" x14ac:dyDescent="0.2"/>
    <row r="1048253" ht="12.75" customHeight="1" x14ac:dyDescent="0.2"/>
    <row r="1048254" ht="12.75" customHeight="1" x14ac:dyDescent="0.2"/>
    <row r="1048255" ht="12.75" customHeight="1" x14ac:dyDescent="0.2"/>
    <row r="1048256" ht="12.75" customHeight="1" x14ac:dyDescent="0.2"/>
    <row r="1048257" ht="12.75" customHeight="1" x14ac:dyDescent="0.2"/>
    <row r="1048258" ht="12.75" customHeight="1" x14ac:dyDescent="0.2"/>
    <row r="1048259" ht="12.75" customHeight="1" x14ac:dyDescent="0.2"/>
    <row r="1048260" ht="12.75" customHeight="1" x14ac:dyDescent="0.2"/>
    <row r="1048261" ht="12.75" customHeight="1" x14ac:dyDescent="0.2"/>
    <row r="1048262" ht="12.75" customHeight="1" x14ac:dyDescent="0.2"/>
    <row r="1048263" ht="12.75" customHeight="1" x14ac:dyDescent="0.2"/>
    <row r="1048264" ht="12.75" customHeight="1" x14ac:dyDescent="0.2"/>
    <row r="1048265" ht="12.75" customHeight="1" x14ac:dyDescent="0.2"/>
    <row r="1048266" ht="12.75" customHeight="1" x14ac:dyDescent="0.2"/>
    <row r="1048267" ht="12.75" customHeight="1" x14ac:dyDescent="0.2"/>
    <row r="1048268" ht="12.75" customHeight="1" x14ac:dyDescent="0.2"/>
    <row r="1048269" ht="12.75" customHeight="1" x14ac:dyDescent="0.2"/>
    <row r="1048270" ht="12.75" customHeight="1" x14ac:dyDescent="0.2"/>
    <row r="1048271" ht="12.75" customHeight="1" x14ac:dyDescent="0.2"/>
    <row r="1048272" ht="12.75" customHeight="1" x14ac:dyDescent="0.2"/>
    <row r="1048273" ht="12.75" customHeight="1" x14ac:dyDescent="0.2"/>
    <row r="1048274" ht="12.75" customHeight="1" x14ac:dyDescent="0.2"/>
    <row r="1048275" ht="12.75" customHeight="1" x14ac:dyDescent="0.2"/>
    <row r="1048276" ht="12.75" customHeight="1" x14ac:dyDescent="0.2"/>
    <row r="1048277" ht="12.75" customHeight="1" x14ac:dyDescent="0.2"/>
    <row r="1048278" ht="12.75" customHeight="1" x14ac:dyDescent="0.2"/>
    <row r="1048279" ht="12.75" customHeight="1" x14ac:dyDescent="0.2"/>
    <row r="1048280" ht="12.75" customHeight="1" x14ac:dyDescent="0.2"/>
    <row r="1048281" ht="12.75" customHeight="1" x14ac:dyDescent="0.2"/>
    <row r="1048282" ht="12.75" customHeight="1" x14ac:dyDescent="0.2"/>
    <row r="1048283" ht="12.75" customHeight="1" x14ac:dyDescent="0.2"/>
    <row r="1048284" ht="12.75" customHeight="1" x14ac:dyDescent="0.2"/>
    <row r="1048285" ht="12.75" customHeight="1" x14ac:dyDescent="0.2"/>
    <row r="1048286" ht="12.75" customHeight="1" x14ac:dyDescent="0.2"/>
    <row r="1048287" ht="12.75" customHeight="1" x14ac:dyDescent="0.2"/>
    <row r="1048288" ht="12.75" customHeight="1" x14ac:dyDescent="0.2"/>
    <row r="1048289" ht="12.75" customHeight="1" x14ac:dyDescent="0.2"/>
    <row r="1048290" ht="12.75" customHeight="1" x14ac:dyDescent="0.2"/>
    <row r="1048291" ht="12.75" customHeight="1" x14ac:dyDescent="0.2"/>
    <row r="1048292" ht="12.75" customHeight="1" x14ac:dyDescent="0.2"/>
    <row r="1048293" ht="12.75" customHeight="1" x14ac:dyDescent="0.2"/>
    <row r="1048294" ht="12.75" customHeight="1" x14ac:dyDescent="0.2"/>
    <row r="1048295" ht="12.75" customHeight="1" x14ac:dyDescent="0.2"/>
    <row r="1048296" ht="12.75" customHeight="1" x14ac:dyDescent="0.2"/>
    <row r="1048297" ht="12.75" customHeight="1" x14ac:dyDescent="0.2"/>
    <row r="1048298" ht="12.75" customHeight="1" x14ac:dyDescent="0.2"/>
    <row r="1048299" ht="12.75" customHeight="1" x14ac:dyDescent="0.2"/>
    <row r="1048300" ht="12.75" customHeight="1" x14ac:dyDescent="0.2"/>
    <row r="1048301" ht="12.75" customHeight="1" x14ac:dyDescent="0.2"/>
    <row r="1048302" ht="12.75" customHeight="1" x14ac:dyDescent="0.2"/>
    <row r="1048303" ht="12.75" customHeight="1" x14ac:dyDescent="0.2"/>
    <row r="1048304" ht="12.75" customHeight="1" x14ac:dyDescent="0.2"/>
    <row r="1048305" ht="12.75" customHeight="1" x14ac:dyDescent="0.2"/>
    <row r="1048306" ht="12.75" customHeight="1" x14ac:dyDescent="0.2"/>
    <row r="1048307" ht="12.75" customHeight="1" x14ac:dyDescent="0.2"/>
    <row r="1048308" ht="12.75" customHeight="1" x14ac:dyDescent="0.2"/>
    <row r="1048309" ht="12.75" customHeight="1" x14ac:dyDescent="0.2"/>
    <row r="1048310" ht="12.75" customHeight="1" x14ac:dyDescent="0.2"/>
    <row r="1048311" ht="12.75" customHeight="1" x14ac:dyDescent="0.2"/>
    <row r="1048312" ht="12.75" customHeight="1" x14ac:dyDescent="0.2"/>
    <row r="1048313" ht="12.75" customHeight="1" x14ac:dyDescent="0.2"/>
    <row r="1048314" ht="12.75" customHeight="1" x14ac:dyDescent="0.2"/>
    <row r="1048315" ht="12.75" customHeight="1" x14ac:dyDescent="0.2"/>
    <row r="1048316" ht="12.75" customHeight="1" x14ac:dyDescent="0.2"/>
    <row r="1048317" ht="12.75" customHeight="1" x14ac:dyDescent="0.2"/>
    <row r="1048318" ht="12.75" customHeight="1" x14ac:dyDescent="0.2"/>
    <row r="1048319" ht="12.75" customHeight="1" x14ac:dyDescent="0.2"/>
    <row r="1048320" ht="12.75" customHeight="1" x14ac:dyDescent="0.2"/>
    <row r="1048321" ht="12.75" customHeight="1" x14ac:dyDescent="0.2"/>
    <row r="1048322" ht="12.75" customHeight="1" x14ac:dyDescent="0.2"/>
    <row r="1048323" ht="12.75" customHeight="1" x14ac:dyDescent="0.2"/>
    <row r="1048324" ht="12.75" customHeight="1" x14ac:dyDescent="0.2"/>
    <row r="1048325" ht="12.75" customHeight="1" x14ac:dyDescent="0.2"/>
    <row r="1048326" ht="12.75" customHeight="1" x14ac:dyDescent="0.2"/>
    <row r="1048327" ht="12.75" customHeight="1" x14ac:dyDescent="0.2"/>
    <row r="1048328" ht="12.75" customHeight="1" x14ac:dyDescent="0.2"/>
    <row r="1048329" ht="12.75" customHeight="1" x14ac:dyDescent="0.2"/>
    <row r="1048330" ht="12.75" customHeight="1" x14ac:dyDescent="0.2"/>
    <row r="1048331" ht="12.75" customHeight="1" x14ac:dyDescent="0.2"/>
    <row r="1048332" ht="12.75" customHeight="1" x14ac:dyDescent="0.2"/>
    <row r="1048333" ht="12.75" customHeight="1" x14ac:dyDescent="0.2"/>
    <row r="1048334" ht="12.75" customHeight="1" x14ac:dyDescent="0.2"/>
    <row r="1048335" ht="12.75" customHeight="1" x14ac:dyDescent="0.2"/>
    <row r="1048336" ht="12.75" customHeight="1" x14ac:dyDescent="0.2"/>
    <row r="1048337" ht="12.75" customHeight="1" x14ac:dyDescent="0.2"/>
    <row r="1048338" ht="12.75" customHeight="1" x14ac:dyDescent="0.2"/>
    <row r="1048339" ht="12.75" customHeight="1" x14ac:dyDescent="0.2"/>
    <row r="1048340" ht="12.75" customHeight="1" x14ac:dyDescent="0.2"/>
    <row r="1048341" ht="12.75" customHeight="1" x14ac:dyDescent="0.2"/>
    <row r="1048342" ht="12.75" customHeight="1" x14ac:dyDescent="0.2"/>
    <row r="1048343" ht="12.75" customHeight="1" x14ac:dyDescent="0.2"/>
    <row r="1048344" ht="12.75" customHeight="1" x14ac:dyDescent="0.2"/>
    <row r="1048345" ht="12.75" customHeight="1" x14ac:dyDescent="0.2"/>
    <row r="1048346" ht="12.75" customHeight="1" x14ac:dyDescent="0.2"/>
    <row r="1048347" ht="12.75" customHeight="1" x14ac:dyDescent="0.2"/>
    <row r="1048348" ht="12.75" customHeight="1" x14ac:dyDescent="0.2"/>
    <row r="1048349" ht="12.75" customHeight="1" x14ac:dyDescent="0.2"/>
    <row r="1048350" ht="12.75" customHeight="1" x14ac:dyDescent="0.2"/>
    <row r="1048351" ht="12.75" customHeight="1" x14ac:dyDescent="0.2"/>
    <row r="1048352" ht="12.75" customHeight="1" x14ac:dyDescent="0.2"/>
    <row r="1048353" ht="12.75" customHeight="1" x14ac:dyDescent="0.2"/>
    <row r="1048354" ht="12.75" customHeight="1" x14ac:dyDescent="0.2"/>
    <row r="1048355" ht="12.75" customHeight="1" x14ac:dyDescent="0.2"/>
    <row r="1048356" ht="12.75" customHeight="1" x14ac:dyDescent="0.2"/>
    <row r="1048357" ht="12.75" customHeight="1" x14ac:dyDescent="0.2"/>
    <row r="1048358" ht="12.75" customHeight="1" x14ac:dyDescent="0.2"/>
    <row r="1048359" ht="12.75" customHeight="1" x14ac:dyDescent="0.2"/>
    <row r="1048360" ht="12.75" customHeight="1" x14ac:dyDescent="0.2"/>
    <row r="1048361" ht="12.75" customHeight="1" x14ac:dyDescent="0.2"/>
    <row r="1048362" ht="12.75" customHeight="1" x14ac:dyDescent="0.2"/>
    <row r="1048363" ht="12.75" customHeight="1" x14ac:dyDescent="0.2"/>
    <row r="1048364" ht="12.75" customHeight="1" x14ac:dyDescent="0.2"/>
    <row r="1048365" ht="12.75" customHeight="1" x14ac:dyDescent="0.2"/>
    <row r="1048366" ht="12.75" customHeight="1" x14ac:dyDescent="0.2"/>
    <row r="1048367" ht="12.75" customHeight="1" x14ac:dyDescent="0.2"/>
    <row r="1048368" ht="12.75" customHeight="1" x14ac:dyDescent="0.2"/>
    <row r="1048369" ht="12.75" customHeight="1" x14ac:dyDescent="0.2"/>
    <row r="1048370" ht="12.75" customHeight="1" x14ac:dyDescent="0.2"/>
    <row r="1048371" ht="12.75" customHeight="1" x14ac:dyDescent="0.2"/>
    <row r="1048372" ht="12.75" customHeight="1" x14ac:dyDescent="0.2"/>
    <row r="1048373" ht="12.75" customHeight="1" x14ac:dyDescent="0.2"/>
    <row r="1048374" ht="12.75" customHeight="1" x14ac:dyDescent="0.2"/>
    <row r="1048375" ht="12.75" customHeight="1" x14ac:dyDescent="0.2"/>
    <row r="1048376" ht="12.75" customHeight="1" x14ac:dyDescent="0.2"/>
    <row r="1048377" ht="12.75" customHeight="1" x14ac:dyDescent="0.2"/>
    <row r="1048378" ht="12.75" customHeight="1" x14ac:dyDescent="0.2"/>
    <row r="1048379" ht="12.75" customHeight="1" x14ac:dyDescent="0.2"/>
    <row r="1048380" ht="12.75" customHeight="1" x14ac:dyDescent="0.2"/>
    <row r="1048381" ht="12.75" customHeight="1" x14ac:dyDescent="0.2"/>
    <row r="1048382" ht="12.75" customHeight="1" x14ac:dyDescent="0.2"/>
    <row r="1048383" ht="12.75" customHeight="1" x14ac:dyDescent="0.2"/>
    <row r="1048384" ht="12.75" customHeight="1" x14ac:dyDescent="0.2"/>
    <row r="1048385" ht="12.75" customHeight="1" x14ac:dyDescent="0.2"/>
    <row r="1048386" ht="12.75" customHeight="1" x14ac:dyDescent="0.2"/>
    <row r="1048387" ht="12.75" customHeight="1" x14ac:dyDescent="0.2"/>
    <row r="1048388" ht="12.75" customHeight="1" x14ac:dyDescent="0.2"/>
    <row r="1048389" ht="12.75" customHeight="1" x14ac:dyDescent="0.2"/>
    <row r="1048390" ht="12.75" customHeight="1" x14ac:dyDescent="0.2"/>
    <row r="1048391" ht="12.75" customHeight="1" x14ac:dyDescent="0.2"/>
    <row r="1048392" ht="12.75" customHeight="1" x14ac:dyDescent="0.2"/>
    <row r="1048393" ht="12.75" customHeight="1" x14ac:dyDescent="0.2"/>
    <row r="1048394" ht="12.75" customHeight="1" x14ac:dyDescent="0.2"/>
    <row r="1048395" ht="12.75" customHeight="1" x14ac:dyDescent="0.2"/>
    <row r="1048396" ht="12.75" customHeight="1" x14ac:dyDescent="0.2"/>
    <row r="1048397" ht="12.75" customHeight="1" x14ac:dyDescent="0.2"/>
    <row r="1048398" ht="12.75" customHeight="1" x14ac:dyDescent="0.2"/>
    <row r="1048399" ht="12.75" customHeight="1" x14ac:dyDescent="0.2"/>
    <row r="1048400" ht="12.75" customHeight="1" x14ac:dyDescent="0.2"/>
    <row r="1048401" ht="12.75" customHeight="1" x14ac:dyDescent="0.2"/>
    <row r="1048402" ht="12.75" customHeight="1" x14ac:dyDescent="0.2"/>
    <row r="1048403" ht="12.75" customHeight="1" x14ac:dyDescent="0.2"/>
    <row r="1048404" ht="12.75" customHeight="1" x14ac:dyDescent="0.2"/>
    <row r="1048405" ht="12.75" customHeight="1" x14ac:dyDescent="0.2"/>
    <row r="1048406" ht="12.75" customHeight="1" x14ac:dyDescent="0.2"/>
    <row r="1048407" ht="12.75" customHeight="1" x14ac:dyDescent="0.2"/>
    <row r="1048408" ht="12.75" customHeight="1" x14ac:dyDescent="0.2"/>
    <row r="1048409" ht="12.75" customHeight="1" x14ac:dyDescent="0.2"/>
    <row r="1048410" ht="12.75" customHeight="1" x14ac:dyDescent="0.2"/>
    <row r="1048411" ht="12.75" customHeight="1" x14ac:dyDescent="0.2"/>
    <row r="1048412" ht="12.75" customHeight="1" x14ac:dyDescent="0.2"/>
    <row r="1048413" ht="12.75" customHeight="1" x14ac:dyDescent="0.2"/>
    <row r="1048414" ht="12.75" customHeight="1" x14ac:dyDescent="0.2"/>
    <row r="1048415" ht="12.75" customHeight="1" x14ac:dyDescent="0.2"/>
    <row r="1048416" ht="12.75" customHeight="1" x14ac:dyDescent="0.2"/>
    <row r="1048417" ht="12.75" customHeight="1" x14ac:dyDescent="0.2"/>
    <row r="1048418" ht="12.75" customHeight="1" x14ac:dyDescent="0.2"/>
    <row r="1048419" ht="12.75" customHeight="1" x14ac:dyDescent="0.2"/>
    <row r="1048420" ht="12.75" customHeight="1" x14ac:dyDescent="0.2"/>
    <row r="1048421" ht="12.75" customHeight="1" x14ac:dyDescent="0.2"/>
    <row r="1048422" ht="12.75" customHeight="1" x14ac:dyDescent="0.2"/>
    <row r="1048423" ht="12.75" customHeight="1" x14ac:dyDescent="0.2"/>
    <row r="1048424" ht="12.75" customHeight="1" x14ac:dyDescent="0.2"/>
    <row r="1048425" ht="12.75" customHeight="1" x14ac:dyDescent="0.2"/>
    <row r="1048426" ht="12.75" customHeight="1" x14ac:dyDescent="0.2"/>
    <row r="1048427" ht="12.75" customHeight="1" x14ac:dyDescent="0.2"/>
    <row r="1048428" ht="12.75" customHeight="1" x14ac:dyDescent="0.2"/>
    <row r="1048429" ht="12.75" customHeight="1" x14ac:dyDescent="0.2"/>
    <row r="1048430" ht="12.75" customHeight="1" x14ac:dyDescent="0.2"/>
    <row r="1048431" ht="12.75" customHeight="1" x14ac:dyDescent="0.2"/>
    <row r="1048432" ht="12.75" customHeight="1" x14ac:dyDescent="0.2"/>
    <row r="1048433" ht="12.75" customHeight="1" x14ac:dyDescent="0.2"/>
    <row r="1048434" ht="12.75" customHeight="1" x14ac:dyDescent="0.2"/>
    <row r="1048435" ht="12.75" customHeight="1" x14ac:dyDescent="0.2"/>
    <row r="1048436" ht="12.75" customHeight="1" x14ac:dyDescent="0.2"/>
    <row r="1048437" ht="12.75" customHeight="1" x14ac:dyDescent="0.2"/>
    <row r="1048438" ht="12.75" customHeight="1" x14ac:dyDescent="0.2"/>
    <row r="1048439" ht="12.75" customHeight="1" x14ac:dyDescent="0.2"/>
    <row r="1048440" ht="12.75" customHeight="1" x14ac:dyDescent="0.2"/>
    <row r="1048441" ht="12.75" customHeight="1" x14ac:dyDescent="0.2"/>
    <row r="1048442" ht="12.75" customHeight="1" x14ac:dyDescent="0.2"/>
    <row r="1048443" ht="12.75" customHeight="1" x14ac:dyDescent="0.2"/>
    <row r="1048444" ht="12.75" customHeight="1" x14ac:dyDescent="0.2"/>
    <row r="1048445" ht="12.75" customHeight="1" x14ac:dyDescent="0.2"/>
    <row r="1048446" ht="12.75" customHeight="1" x14ac:dyDescent="0.2"/>
    <row r="1048447" ht="12.75" customHeight="1" x14ac:dyDescent="0.2"/>
    <row r="1048448" ht="12.75" customHeight="1" x14ac:dyDescent="0.2"/>
    <row r="1048449" ht="12.75" customHeight="1" x14ac:dyDescent="0.2"/>
    <row r="1048450" ht="12.75" customHeight="1" x14ac:dyDescent="0.2"/>
    <row r="1048451" ht="12.75" customHeight="1" x14ac:dyDescent="0.2"/>
    <row r="1048452" ht="12.75" customHeight="1" x14ac:dyDescent="0.2"/>
    <row r="1048453" ht="12.75" customHeight="1" x14ac:dyDescent="0.2"/>
    <row r="1048454" ht="12.75" customHeight="1" x14ac:dyDescent="0.2"/>
    <row r="1048455" ht="12.75" customHeight="1" x14ac:dyDescent="0.2"/>
    <row r="1048456" ht="12.75" customHeight="1" x14ac:dyDescent="0.2"/>
    <row r="1048457" ht="12.75" customHeight="1" x14ac:dyDescent="0.2"/>
    <row r="1048458" ht="12.75" customHeight="1" x14ac:dyDescent="0.2"/>
    <row r="1048459" ht="12.75" customHeight="1" x14ac:dyDescent="0.2"/>
    <row r="1048460" ht="12.75" customHeight="1" x14ac:dyDescent="0.2"/>
    <row r="1048461" ht="12.75" customHeight="1" x14ac:dyDescent="0.2"/>
    <row r="1048462" ht="12.75" customHeight="1" x14ac:dyDescent="0.2"/>
    <row r="1048463" ht="12.75" customHeight="1" x14ac:dyDescent="0.2"/>
    <row r="1048464" ht="12.75" customHeight="1" x14ac:dyDescent="0.2"/>
    <row r="1048465" ht="12.75" customHeight="1" x14ac:dyDescent="0.2"/>
    <row r="1048466" ht="12.75" customHeight="1" x14ac:dyDescent="0.2"/>
    <row r="1048467" ht="12.75" customHeight="1" x14ac:dyDescent="0.2"/>
    <row r="1048468" ht="12.75" customHeight="1" x14ac:dyDescent="0.2"/>
    <row r="1048469" ht="12.75" customHeight="1" x14ac:dyDescent="0.2"/>
    <row r="1048470" ht="12.75" customHeight="1" x14ac:dyDescent="0.2"/>
    <row r="1048471" ht="12.75" customHeight="1" x14ac:dyDescent="0.2"/>
    <row r="1048472" ht="12.75" customHeight="1" x14ac:dyDescent="0.2"/>
    <row r="1048473" ht="12.75" customHeight="1" x14ac:dyDescent="0.2"/>
    <row r="1048474" ht="12.75" customHeight="1" x14ac:dyDescent="0.2"/>
    <row r="1048475" ht="12.75" customHeight="1" x14ac:dyDescent="0.2"/>
    <row r="1048476" ht="12.75" customHeight="1" x14ac:dyDescent="0.2"/>
    <row r="1048477" ht="12.75" customHeight="1" x14ac:dyDescent="0.2"/>
    <row r="1048478" ht="12.75" customHeight="1" x14ac:dyDescent="0.2"/>
    <row r="1048479" ht="12.75" customHeight="1" x14ac:dyDescent="0.2"/>
    <row r="1048480" ht="12.75" customHeight="1" x14ac:dyDescent="0.2"/>
    <row r="1048481" ht="12.75" customHeight="1" x14ac:dyDescent="0.2"/>
    <row r="1048482" ht="12.75" customHeight="1" x14ac:dyDescent="0.2"/>
    <row r="1048483" ht="12.75" customHeight="1" x14ac:dyDescent="0.2"/>
    <row r="1048484" ht="12.75" customHeight="1" x14ac:dyDescent="0.2"/>
    <row r="1048485" ht="12.75" customHeight="1" x14ac:dyDescent="0.2"/>
    <row r="1048486" ht="12.75" customHeight="1" x14ac:dyDescent="0.2"/>
    <row r="1048487" ht="12.75" customHeight="1" x14ac:dyDescent="0.2"/>
    <row r="1048488" ht="12.75" customHeight="1" x14ac:dyDescent="0.2"/>
    <row r="1048489" ht="12.75" customHeight="1" x14ac:dyDescent="0.2"/>
    <row r="1048490" ht="12.75" customHeight="1" x14ac:dyDescent="0.2"/>
    <row r="1048491" ht="12.75" customHeight="1" x14ac:dyDescent="0.2"/>
    <row r="1048492" ht="12.75" customHeight="1" x14ac:dyDescent="0.2"/>
    <row r="1048493" ht="12.75" customHeight="1" x14ac:dyDescent="0.2"/>
    <row r="1048494" ht="12.75" customHeight="1" x14ac:dyDescent="0.2"/>
    <row r="1048495" ht="12.75" customHeight="1" x14ac:dyDescent="0.2"/>
    <row r="1048496" ht="12.75" customHeight="1" x14ac:dyDescent="0.2"/>
    <row r="1048497" ht="12.75" customHeight="1" x14ac:dyDescent="0.2"/>
    <row r="1048498" ht="12.75" customHeight="1" x14ac:dyDescent="0.2"/>
    <row r="1048499" ht="12.75" customHeight="1" x14ac:dyDescent="0.2"/>
    <row r="1048500" ht="12.75" customHeight="1" x14ac:dyDescent="0.2"/>
    <row r="1048501" ht="12.75" customHeight="1" x14ac:dyDescent="0.2"/>
    <row r="1048502" ht="12.75" customHeight="1" x14ac:dyDescent="0.2"/>
    <row r="1048503" ht="12.75" customHeight="1" x14ac:dyDescent="0.2"/>
    <row r="1048504" ht="12.75" customHeight="1" x14ac:dyDescent="0.2"/>
    <row r="1048505" ht="12.75" customHeight="1" x14ac:dyDescent="0.2"/>
    <row r="1048506" ht="12.75" customHeight="1" x14ac:dyDescent="0.2"/>
    <row r="1048507" ht="12.75" customHeight="1" x14ac:dyDescent="0.2"/>
    <row r="1048508" ht="12.75" customHeight="1" x14ac:dyDescent="0.2"/>
    <row r="1048509" ht="12.75" customHeight="1" x14ac:dyDescent="0.2"/>
    <row r="1048510" ht="12.75" customHeight="1" x14ac:dyDescent="0.2"/>
    <row r="1048511" ht="12.75" customHeight="1" x14ac:dyDescent="0.2"/>
    <row r="1048512" ht="12.75" customHeight="1" x14ac:dyDescent="0.2"/>
    <row r="1048513" ht="12.75" customHeight="1" x14ac:dyDescent="0.2"/>
    <row r="1048514" ht="12.75" customHeight="1" x14ac:dyDescent="0.2"/>
    <row r="1048515" ht="12.75" customHeight="1" x14ac:dyDescent="0.2"/>
    <row r="1048516" ht="12.75" customHeight="1" x14ac:dyDescent="0.2"/>
    <row r="1048517" ht="12.75" customHeight="1" x14ac:dyDescent="0.2"/>
    <row r="1048518" ht="12.75" customHeight="1" x14ac:dyDescent="0.2"/>
    <row r="1048519" ht="12.75" customHeight="1" x14ac:dyDescent="0.2"/>
    <row r="1048520" ht="12.75" customHeight="1" x14ac:dyDescent="0.2"/>
    <row r="1048521" ht="12.75" customHeight="1" x14ac:dyDescent="0.2"/>
    <row r="1048522" ht="12.75" customHeight="1" x14ac:dyDescent="0.2"/>
    <row r="1048523" ht="12.75" customHeight="1" x14ac:dyDescent="0.2"/>
    <row r="1048524" ht="12.75" customHeight="1" x14ac:dyDescent="0.2"/>
    <row r="1048525" ht="12.75" customHeight="1" x14ac:dyDescent="0.2"/>
    <row r="1048526" ht="12.75" customHeight="1" x14ac:dyDescent="0.2"/>
    <row r="1048527" ht="12.75" customHeight="1" x14ac:dyDescent="0.2"/>
    <row r="1048528" ht="12.75" customHeight="1" x14ac:dyDescent="0.2"/>
    <row r="1048529" ht="12.75" customHeight="1" x14ac:dyDescent="0.2"/>
    <row r="1048530" ht="12.75" customHeight="1" x14ac:dyDescent="0.2"/>
    <row r="1048531" ht="12.75" customHeight="1" x14ac:dyDescent="0.2"/>
    <row r="1048532" ht="12.75" customHeight="1" x14ac:dyDescent="0.2"/>
    <row r="1048533" ht="12.75" customHeight="1" x14ac:dyDescent="0.2"/>
    <row r="1048534" ht="12.75" customHeight="1" x14ac:dyDescent="0.2"/>
    <row r="1048535" ht="12.75" customHeight="1" x14ac:dyDescent="0.2"/>
    <row r="1048536" ht="12.75" customHeight="1" x14ac:dyDescent="0.2"/>
    <row r="1048537" ht="12.75" customHeight="1" x14ac:dyDescent="0.2"/>
    <row r="1048538" ht="12.75" customHeight="1" x14ac:dyDescent="0.2"/>
    <row r="1048539" ht="12.75" customHeight="1" x14ac:dyDescent="0.2"/>
    <row r="1048540" ht="12.75" customHeight="1" x14ac:dyDescent="0.2"/>
    <row r="1048541" ht="12.75" customHeight="1" x14ac:dyDescent="0.2"/>
    <row r="1048542" ht="12.75" customHeight="1" x14ac:dyDescent="0.2"/>
    <row r="1048543" ht="12.75" customHeight="1" x14ac:dyDescent="0.2"/>
    <row r="1048544" ht="12.75" customHeight="1" x14ac:dyDescent="0.2"/>
    <row r="1048545" ht="12.75" customHeight="1" x14ac:dyDescent="0.2"/>
    <row r="1048546" ht="12.75" customHeight="1" x14ac:dyDescent="0.2"/>
    <row r="1048547" ht="12.75" customHeight="1" x14ac:dyDescent="0.2"/>
    <row r="1048548" ht="12.75" customHeight="1" x14ac:dyDescent="0.2"/>
    <row r="1048549" ht="12.75" customHeight="1" x14ac:dyDescent="0.2"/>
    <row r="1048550" ht="12.75" customHeight="1" x14ac:dyDescent="0.2"/>
    <row r="1048551" ht="12.75" customHeight="1" x14ac:dyDescent="0.2"/>
    <row r="1048552" ht="12.75" customHeight="1" x14ac:dyDescent="0.2"/>
    <row r="1048553" ht="12.75" customHeight="1" x14ac:dyDescent="0.2"/>
    <row r="1048554" ht="12.75" customHeight="1" x14ac:dyDescent="0.2"/>
    <row r="1048555" ht="12.75" customHeight="1" x14ac:dyDescent="0.2"/>
    <row r="1048556" ht="12.75" customHeight="1" x14ac:dyDescent="0.2"/>
    <row r="1048557" ht="12.75" customHeight="1" x14ac:dyDescent="0.2"/>
    <row r="1048558" ht="12.75" customHeight="1" x14ac:dyDescent="0.2"/>
    <row r="1048559" ht="12.75" customHeight="1" x14ac:dyDescent="0.2"/>
    <row r="1048560" ht="12.75" customHeight="1" x14ac:dyDescent="0.2"/>
    <row r="1048561" ht="12.75" customHeight="1" x14ac:dyDescent="0.2"/>
    <row r="1048562" ht="12.75" customHeight="1" x14ac:dyDescent="0.2"/>
    <row r="1048563" ht="12.75" customHeight="1" x14ac:dyDescent="0.2"/>
    <row r="1048564" ht="12.75" customHeight="1" x14ac:dyDescent="0.2"/>
    <row r="1048565" ht="12.75" customHeight="1" x14ac:dyDescent="0.2"/>
    <row r="1048566" ht="12.75" customHeight="1" x14ac:dyDescent="0.2"/>
    <row r="1048567" ht="12.75" customHeight="1" x14ac:dyDescent="0.2"/>
    <row r="1048568" ht="12.75" customHeight="1" x14ac:dyDescent="0.2"/>
    <row r="1048569" ht="12.75" customHeight="1" x14ac:dyDescent="0.2"/>
    <row r="1048570" ht="12.75" customHeight="1" x14ac:dyDescent="0.2"/>
    <row r="1048571" ht="12.75" customHeight="1" x14ac:dyDescent="0.2"/>
    <row r="1048572" ht="12.75" customHeight="1" x14ac:dyDescent="0.2"/>
    <row r="1048573" ht="12.75" customHeight="1" x14ac:dyDescent="0.2"/>
  </sheetData>
  <mergeCells count="11">
    <mergeCell ref="H5:I5"/>
    <mergeCell ref="J5:K5"/>
    <mergeCell ref="L5:M5"/>
    <mergeCell ref="N5:O5"/>
    <mergeCell ref="P5:S5"/>
    <mergeCell ref="B1:S1"/>
    <mergeCell ref="B2:S2"/>
    <mergeCell ref="B3:S3"/>
    <mergeCell ref="E4:G4"/>
    <mergeCell ref="H4:O4"/>
    <mergeCell ref="P4:S4"/>
  </mergeCells>
  <printOptions horizontalCentered="1" gridLines="1"/>
  <pageMargins left="0.7" right="0.7" top="0.75" bottom="0.75" header="0.51180555555555496" footer="0.51180555555555496"/>
  <pageSetup paperSize="9" scale="44" firstPageNumber="0" fitToHeight="0" pageOrder="overThenDown"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0"/>
  <sheetViews>
    <sheetView topLeftCell="E11" zoomScaleNormal="100" workbookViewId="0">
      <selection activeCell="R10" sqref="R10"/>
    </sheetView>
  </sheetViews>
  <sheetFormatPr defaultRowHeight="12.75" x14ac:dyDescent="0.2"/>
  <cols>
    <col min="1" max="1" width="11.5703125"/>
    <col min="2" max="2" width="49.85546875" customWidth="1"/>
    <col min="3" max="18" width="11.5703125"/>
    <col min="19" max="19" width="21.140625" customWidth="1"/>
    <col min="20" max="1025" width="11.5703125"/>
  </cols>
  <sheetData>
    <row r="1" spans="1:19" x14ac:dyDescent="0.2">
      <c r="A1" s="29"/>
      <c r="B1" s="29"/>
    </row>
    <row r="2" spans="1:19" ht="14.25" x14ac:dyDescent="0.2">
      <c r="A2" s="5"/>
      <c r="B2" s="66" t="s">
        <v>0</v>
      </c>
      <c r="C2" s="66"/>
      <c r="D2" s="66"/>
      <c r="E2" s="66"/>
      <c r="F2" s="66"/>
      <c r="G2" s="66"/>
      <c r="H2" s="66"/>
      <c r="I2" s="66"/>
      <c r="J2" s="66"/>
      <c r="K2" s="66"/>
      <c r="L2" s="66"/>
      <c r="M2" s="66"/>
      <c r="N2" s="66"/>
      <c r="O2" s="66"/>
      <c r="P2" s="66"/>
      <c r="Q2" s="66"/>
      <c r="R2" s="66"/>
      <c r="S2" s="66"/>
    </row>
    <row r="3" spans="1:19" ht="14.25" x14ac:dyDescent="0.2">
      <c r="A3" s="5"/>
      <c r="B3" s="66" t="s">
        <v>1</v>
      </c>
      <c r="C3" s="66"/>
      <c r="D3" s="66"/>
      <c r="E3" s="66"/>
      <c r="F3" s="66"/>
      <c r="G3" s="66"/>
      <c r="H3" s="66"/>
      <c r="I3" s="66"/>
      <c r="J3" s="66"/>
      <c r="K3" s="66"/>
      <c r="L3" s="66"/>
      <c r="M3" s="66"/>
      <c r="N3" s="66"/>
      <c r="O3" s="66"/>
      <c r="P3" s="66"/>
      <c r="Q3" s="66"/>
      <c r="R3" s="66"/>
      <c r="S3" s="66"/>
    </row>
    <row r="4" spans="1:19" ht="14.25" x14ac:dyDescent="0.2">
      <c r="A4" s="5"/>
      <c r="B4" s="66" t="s">
        <v>2</v>
      </c>
      <c r="C4" s="66"/>
      <c r="D4" s="66"/>
      <c r="E4" s="66"/>
      <c r="F4" s="66"/>
      <c r="G4" s="66"/>
      <c r="H4" s="66"/>
      <c r="I4" s="66"/>
      <c r="J4" s="66"/>
      <c r="K4" s="66"/>
      <c r="L4" s="66"/>
      <c r="M4" s="66"/>
      <c r="N4" s="66"/>
      <c r="O4" s="66"/>
      <c r="P4" s="66"/>
      <c r="Q4" s="66"/>
      <c r="R4" s="66"/>
      <c r="S4" s="66"/>
    </row>
    <row r="5" spans="1:19" ht="14.25" x14ac:dyDescent="0.2">
      <c r="A5" s="5"/>
      <c r="B5" s="7"/>
      <c r="E5" s="46" t="s">
        <v>3</v>
      </c>
      <c r="F5" s="46"/>
      <c r="G5" s="46"/>
      <c r="H5" s="47" t="s">
        <v>4</v>
      </c>
      <c r="I5" s="47"/>
      <c r="J5" s="47"/>
      <c r="K5" s="47"/>
      <c r="L5" s="47"/>
      <c r="M5" s="47"/>
      <c r="N5" s="47"/>
      <c r="O5" s="47"/>
      <c r="P5" s="47" t="s">
        <v>5</v>
      </c>
      <c r="Q5" s="47"/>
      <c r="R5" s="47"/>
      <c r="S5" s="47"/>
    </row>
    <row r="6" spans="1:19" ht="22.5" x14ac:dyDescent="0.2">
      <c r="A6" s="5"/>
      <c r="B6" s="7"/>
      <c r="E6" s="43" t="s">
        <v>6</v>
      </c>
      <c r="F6" s="43" t="s">
        <v>7</v>
      </c>
      <c r="G6" s="43" t="s">
        <v>8</v>
      </c>
      <c r="H6" s="49" t="s">
        <v>9</v>
      </c>
      <c r="I6" s="49"/>
      <c r="J6" s="49" t="s">
        <v>10</v>
      </c>
      <c r="K6" s="49"/>
      <c r="L6" s="50" t="s">
        <v>11</v>
      </c>
      <c r="M6" s="50"/>
      <c r="N6" s="50" t="s">
        <v>12</v>
      </c>
      <c r="O6" s="50"/>
      <c r="P6" s="51" t="s">
        <v>13</v>
      </c>
      <c r="Q6" s="51"/>
      <c r="R6" s="51"/>
      <c r="S6" s="51"/>
    </row>
    <row r="7" spans="1:19" ht="33.75" x14ac:dyDescent="0.2">
      <c r="A7" s="9" t="s">
        <v>14</v>
      </c>
      <c r="B7" s="10" t="s">
        <v>15</v>
      </c>
      <c r="C7" s="9" t="s">
        <v>16</v>
      </c>
      <c r="D7" s="9" t="s">
        <v>17</v>
      </c>
      <c r="E7" s="43" t="s">
        <v>18</v>
      </c>
      <c r="F7" s="43" t="s">
        <v>19</v>
      </c>
      <c r="G7" s="43" t="s">
        <v>19</v>
      </c>
      <c r="H7" s="43" t="s">
        <v>20</v>
      </c>
      <c r="I7" s="43" t="s">
        <v>19</v>
      </c>
      <c r="J7" s="43" t="s">
        <v>20</v>
      </c>
      <c r="K7" s="43" t="s">
        <v>19</v>
      </c>
      <c r="L7" s="42" t="s">
        <v>20</v>
      </c>
      <c r="M7" s="42" t="s">
        <v>19</v>
      </c>
      <c r="N7" s="43" t="s">
        <v>20</v>
      </c>
      <c r="O7" s="43" t="s">
        <v>19</v>
      </c>
      <c r="P7" s="43" t="s">
        <v>21</v>
      </c>
      <c r="Q7" s="43" t="s">
        <v>22</v>
      </c>
      <c r="R7" s="43" t="s">
        <v>23</v>
      </c>
      <c r="S7" s="43" t="s">
        <v>24</v>
      </c>
    </row>
    <row r="8" spans="1:19" ht="240" x14ac:dyDescent="0.2">
      <c r="A8" s="64" t="s">
        <v>202</v>
      </c>
      <c r="B8" s="65" t="s">
        <v>201</v>
      </c>
      <c r="C8" s="64">
        <v>435161</v>
      </c>
      <c r="D8" s="64" t="s">
        <v>26</v>
      </c>
      <c r="E8" s="63">
        <v>2</v>
      </c>
      <c r="F8" s="63">
        <v>12</v>
      </c>
      <c r="G8" s="63">
        <v>0</v>
      </c>
      <c r="H8" s="62">
        <v>4</v>
      </c>
      <c r="I8" s="62">
        <v>8</v>
      </c>
      <c r="J8" s="61"/>
      <c r="K8" s="61"/>
      <c r="L8" s="59"/>
      <c r="M8" s="59"/>
      <c r="N8" s="60">
        <v>6</v>
      </c>
      <c r="O8" s="60">
        <v>13</v>
      </c>
      <c r="P8" s="59">
        <f>E8+H8+J8+L8+N8</f>
        <v>12</v>
      </c>
      <c r="Q8" s="59">
        <f>F8+G8+I8+K8+M8+O8</f>
        <v>33</v>
      </c>
      <c r="R8" s="59" t="s">
        <v>200</v>
      </c>
      <c r="S8" s="58">
        <f>R8*Q8</f>
        <v>73727.28</v>
      </c>
    </row>
    <row r="9" spans="1:19" ht="228" x14ac:dyDescent="0.2">
      <c r="A9" s="64" t="s">
        <v>203</v>
      </c>
      <c r="B9" s="65" t="s">
        <v>199</v>
      </c>
      <c r="C9" s="64">
        <v>362433</v>
      </c>
      <c r="D9" s="64" t="s">
        <v>26</v>
      </c>
      <c r="E9" s="63">
        <v>2</v>
      </c>
      <c r="F9" s="63">
        <v>34</v>
      </c>
      <c r="G9" s="63">
        <v>0</v>
      </c>
      <c r="H9" s="62">
        <v>6</v>
      </c>
      <c r="I9" s="62">
        <v>12</v>
      </c>
      <c r="J9" s="61"/>
      <c r="K9" s="61"/>
      <c r="L9" s="59"/>
      <c r="M9" s="59"/>
      <c r="N9" s="60">
        <v>8</v>
      </c>
      <c r="O9" s="60">
        <v>17</v>
      </c>
      <c r="P9" s="59">
        <f>E9+H9+J9+L9+N9</f>
        <v>16</v>
      </c>
      <c r="Q9" s="59">
        <f>F9+G9+I9+K9+M9+O9</f>
        <v>63</v>
      </c>
      <c r="R9" s="59" t="s">
        <v>198</v>
      </c>
      <c r="S9" s="58">
        <f>R9*Q9</f>
        <v>78278.13</v>
      </c>
    </row>
    <row r="10" spans="1:19" ht="228" x14ac:dyDescent="0.2">
      <c r="A10" s="56" t="s">
        <v>204</v>
      </c>
      <c r="B10" s="57" t="s">
        <v>197</v>
      </c>
      <c r="C10" s="56">
        <v>362433</v>
      </c>
      <c r="D10" s="56" t="s">
        <v>26</v>
      </c>
      <c r="E10" s="55">
        <v>2</v>
      </c>
      <c r="F10" s="55">
        <v>34</v>
      </c>
      <c r="G10" s="55">
        <v>0</v>
      </c>
      <c r="H10" s="54"/>
      <c r="I10" s="54"/>
      <c r="J10" s="54"/>
      <c r="K10" s="54"/>
      <c r="L10" s="53"/>
      <c r="M10" s="53"/>
      <c r="N10" s="53"/>
      <c r="O10" s="53"/>
      <c r="P10" s="53">
        <f>E10+H10+J10+L10+N10</f>
        <v>2</v>
      </c>
      <c r="Q10" s="53">
        <f>F10+G10+I10+K10+M10+O10</f>
        <v>34</v>
      </c>
      <c r="R10" s="53" t="s">
        <v>196</v>
      </c>
      <c r="S10" s="52">
        <f>R10*Q10</f>
        <v>51560.32</v>
      </c>
    </row>
  </sheetData>
  <mergeCells count="11">
    <mergeCell ref="H6:I6"/>
    <mergeCell ref="J6:K6"/>
    <mergeCell ref="L6:M6"/>
    <mergeCell ref="N6:O6"/>
    <mergeCell ref="P6:S6"/>
    <mergeCell ref="B2:S2"/>
    <mergeCell ref="B3:S3"/>
    <mergeCell ref="B4:S4"/>
    <mergeCell ref="E5:G5"/>
    <mergeCell ref="H5:O5"/>
    <mergeCell ref="P5:S5"/>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34</TotalTime>
  <Application>Microsoft Excel</Application>
  <DocSecurity>0</DocSecurity>
  <ScaleCrop>false</ScaleCrop>
  <HeadingPairs>
    <vt:vector size="2" baseType="variant">
      <vt:variant>
        <vt:lpstr>Planilhas</vt:lpstr>
      </vt:variant>
      <vt:variant>
        <vt:i4>2</vt:i4>
      </vt:variant>
    </vt:vector>
  </HeadingPairs>
  <TitlesOfParts>
    <vt:vector size="2" baseType="lpstr">
      <vt:lpstr>ANEXO I-A VERSÃO FINAL</vt:lpstr>
      <vt:lpstr>ITENS EXCLUÍDOS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Silvia</dc:creator>
  <dc:description/>
  <cp:lastModifiedBy>Fernanda Nogueira</cp:lastModifiedBy>
  <cp:revision>10</cp:revision>
  <cp:lastPrinted>2020-07-29T13:52:34Z</cp:lastPrinted>
  <dcterms:created xsi:type="dcterms:W3CDTF">2020-07-14T18:50:02Z</dcterms:created>
  <dcterms:modified xsi:type="dcterms:W3CDTF">2020-07-29T13:53:37Z</dcterms:modified>
  <dc:language>pt-BR</dc:language>
</cp:coreProperties>
</file>